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15" windowHeight="6420"/>
  </bookViews>
  <sheets>
    <sheet name="DIF-01" sheetId="18" r:id="rId1"/>
    <sheet name="DIF-02" sheetId="24" r:id="rId2"/>
    <sheet name="DIF-03" sheetId="26" r:id="rId3"/>
    <sheet name="DIF-04" sheetId="27" r:id="rId4"/>
    <sheet name="DIF-05" sheetId="28" r:id="rId5"/>
    <sheet name="DIF-06" sheetId="29" r:id="rId6"/>
    <sheet name="DIF-07" sheetId="30" r:id="rId7"/>
    <sheet name="DIF-08" sheetId="31" r:id="rId8"/>
    <sheet name="DIF-09" sheetId="32" r:id="rId9"/>
    <sheet name="DIF-10" sheetId="33" r:id="rId10"/>
    <sheet name="DIF-11" sheetId="34" r:id="rId11"/>
    <sheet name="DIF-12" sheetId="35" r:id="rId12"/>
    <sheet name="DIF-13" sheetId="36" r:id="rId13"/>
    <sheet name="DIF-14" sheetId="37" r:id="rId14"/>
    <sheet name="DIF-15" sheetId="38" r:id="rId15"/>
    <sheet name="DIF-16" sheetId="39" r:id="rId16"/>
    <sheet name="RESUMEN" sheetId="40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31" l="1"/>
  <c r="P6" i="18" l="1"/>
  <c r="Q6" i="18" s="1"/>
  <c r="P7" i="39"/>
  <c r="Q7" i="39" s="1"/>
  <c r="P9" i="38"/>
  <c r="Q9" i="38" s="1"/>
  <c r="P8" i="38"/>
  <c r="Q8" i="38" s="1"/>
  <c r="P7" i="38"/>
  <c r="Q7" i="38" s="1"/>
  <c r="P12" i="37"/>
  <c r="Q12" i="37" s="1"/>
  <c r="P11" i="37"/>
  <c r="Q11" i="37" s="1"/>
  <c r="P10" i="37"/>
  <c r="Q10" i="37" s="1"/>
  <c r="P9" i="37"/>
  <c r="Q9" i="37" s="1"/>
  <c r="P8" i="37"/>
  <c r="Q8" i="37" s="1"/>
  <c r="P7" i="37"/>
  <c r="Q7" i="37" s="1"/>
  <c r="P10" i="36"/>
  <c r="Q10" i="36" s="1"/>
  <c r="P9" i="36"/>
  <c r="Q9" i="36" s="1"/>
  <c r="P8" i="36"/>
  <c r="Q8" i="36" s="1"/>
  <c r="P7" i="36"/>
  <c r="Q7" i="36" s="1"/>
  <c r="P9" i="35"/>
  <c r="Q9" i="35" s="1"/>
  <c r="P8" i="35"/>
  <c r="Q8" i="35" s="1"/>
  <c r="P7" i="35"/>
  <c r="Q7" i="35" s="1"/>
  <c r="P9" i="34"/>
  <c r="Q9" i="34" s="1"/>
  <c r="P8" i="34"/>
  <c r="Q8" i="34" s="1"/>
  <c r="P7" i="34"/>
  <c r="Q7" i="34" s="1"/>
  <c r="P10" i="33"/>
  <c r="Q10" i="33" s="1"/>
  <c r="P9" i="33"/>
  <c r="Q9" i="33" s="1"/>
  <c r="P8" i="33"/>
  <c r="Q8" i="33" s="1"/>
  <c r="P7" i="33"/>
  <c r="Q7" i="33" s="1"/>
  <c r="P17" i="31"/>
  <c r="Q17" i="31" s="1"/>
  <c r="P16" i="31"/>
  <c r="Q16" i="31" s="1"/>
  <c r="P15" i="31"/>
  <c r="Q15" i="31" s="1"/>
  <c r="P14" i="31"/>
  <c r="Q14" i="31" s="1"/>
  <c r="P13" i="31"/>
  <c r="Q13" i="31" s="1"/>
  <c r="P12" i="31"/>
  <c r="Q12" i="31" s="1"/>
  <c r="P11" i="31"/>
  <c r="Q11" i="31" s="1"/>
  <c r="Q10" i="31"/>
  <c r="P9" i="31"/>
  <c r="Q9" i="31" s="1"/>
  <c r="P8" i="31"/>
  <c r="Q8" i="31" s="1"/>
  <c r="P7" i="31"/>
  <c r="Q7" i="31" s="1"/>
  <c r="P10" i="30"/>
  <c r="Q10" i="30" s="1"/>
  <c r="P9" i="30"/>
  <c r="Q9" i="30" s="1"/>
  <c r="P8" i="30"/>
  <c r="Q8" i="30" s="1"/>
  <c r="P7" i="30"/>
  <c r="Q7" i="30" s="1"/>
  <c r="P11" i="29"/>
  <c r="Q11" i="29" s="1"/>
  <c r="P10" i="29"/>
  <c r="Q10" i="29" s="1"/>
  <c r="P9" i="29"/>
  <c r="Q9" i="29" s="1"/>
  <c r="P8" i="29"/>
  <c r="Q8" i="29" s="1"/>
  <c r="P7" i="29"/>
  <c r="Q7" i="29" s="1"/>
  <c r="P8" i="28"/>
  <c r="Q8" i="28" s="1"/>
  <c r="P7" i="28"/>
  <c r="Q7" i="28" s="1"/>
  <c r="P11" i="27"/>
  <c r="Q11" i="27" s="1"/>
  <c r="P10" i="27"/>
  <c r="Q10" i="27" s="1"/>
  <c r="P9" i="27"/>
  <c r="Q9" i="27" s="1"/>
  <c r="P8" i="27"/>
  <c r="Q8" i="27" s="1"/>
  <c r="P7" i="27"/>
  <c r="Q7" i="27" s="1"/>
  <c r="P10" i="26"/>
  <c r="Q10" i="26" s="1"/>
  <c r="P9" i="26"/>
  <c r="Q9" i="26" s="1"/>
  <c r="P8" i="26"/>
  <c r="Q8" i="26" s="1"/>
  <c r="P7" i="26"/>
  <c r="Q7" i="26" s="1"/>
  <c r="P11" i="24"/>
  <c r="Q11" i="24" s="1"/>
  <c r="P10" i="24"/>
  <c r="Q10" i="24" s="1"/>
  <c r="P9" i="24"/>
  <c r="Q9" i="24" s="1"/>
  <c r="P8" i="24"/>
  <c r="Q8" i="24" s="1"/>
  <c r="P7" i="24"/>
  <c r="Q7" i="24" s="1"/>
  <c r="P15" i="18"/>
  <c r="Q15" i="18" s="1"/>
  <c r="P14" i="18"/>
  <c r="Q14" i="18" s="1"/>
  <c r="P13" i="18"/>
  <c r="Q13" i="18" s="1"/>
  <c r="P12" i="18"/>
  <c r="Q12" i="18" s="1"/>
  <c r="P11" i="18"/>
  <c r="Q11" i="18" s="1"/>
  <c r="P10" i="18"/>
  <c r="Q10" i="18" s="1"/>
  <c r="P9" i="18"/>
  <c r="Q9" i="18" s="1"/>
  <c r="P8" i="18"/>
  <c r="Q8" i="18" s="1"/>
  <c r="P7" i="18"/>
  <c r="Q7" i="18" s="1"/>
  <c r="P11" i="32"/>
  <c r="Q11" i="32" s="1"/>
  <c r="P10" i="32"/>
  <c r="Q10" i="32" s="1"/>
  <c r="P9" i="32"/>
  <c r="Q9" i="32" s="1"/>
  <c r="P8" i="32"/>
  <c r="Q8" i="32" s="1"/>
  <c r="P24" i="39"/>
  <c r="Q24" i="39" s="1"/>
  <c r="P23" i="39"/>
  <c r="Q23" i="39" s="1"/>
  <c r="P22" i="39"/>
  <c r="Q22" i="39" s="1"/>
  <c r="P21" i="39"/>
  <c r="Q21" i="39" s="1"/>
  <c r="P20" i="39"/>
  <c r="Q20" i="39" s="1"/>
  <c r="P19" i="39"/>
  <c r="Q19" i="39" s="1"/>
  <c r="P18" i="39"/>
  <c r="Q18" i="39" s="1"/>
  <c r="P17" i="39"/>
  <c r="Q17" i="39" s="1"/>
  <c r="P16" i="39"/>
  <c r="Q16" i="39" s="1"/>
  <c r="P15" i="39"/>
  <c r="Q15" i="39" s="1"/>
  <c r="P14" i="39"/>
  <c r="Q14" i="39" s="1"/>
  <c r="P13" i="39"/>
  <c r="Q13" i="39" s="1"/>
  <c r="P12" i="39"/>
  <c r="Q12" i="39" s="1"/>
  <c r="P11" i="39"/>
  <c r="Q11" i="39" s="1"/>
  <c r="P10" i="39"/>
  <c r="Q10" i="39" s="1"/>
  <c r="P9" i="39"/>
  <c r="Q9" i="39" s="1"/>
  <c r="P8" i="39"/>
  <c r="Q8" i="39" s="1"/>
  <c r="P6" i="39"/>
  <c r="Q6" i="39" s="1"/>
  <c r="P24" i="38"/>
  <c r="Q24" i="38" s="1"/>
  <c r="P23" i="38"/>
  <c r="Q23" i="38" s="1"/>
  <c r="P22" i="38"/>
  <c r="Q22" i="38" s="1"/>
  <c r="P21" i="38"/>
  <c r="Q21" i="38" s="1"/>
  <c r="P20" i="38"/>
  <c r="Q20" i="38" s="1"/>
  <c r="P19" i="38"/>
  <c r="Q19" i="38" s="1"/>
  <c r="P18" i="38"/>
  <c r="Q18" i="38" s="1"/>
  <c r="P17" i="38"/>
  <c r="Q17" i="38" s="1"/>
  <c r="P16" i="38"/>
  <c r="Q16" i="38" s="1"/>
  <c r="P15" i="38"/>
  <c r="Q15" i="38" s="1"/>
  <c r="P14" i="38"/>
  <c r="Q14" i="38" s="1"/>
  <c r="P13" i="38"/>
  <c r="Q13" i="38" s="1"/>
  <c r="P12" i="38"/>
  <c r="Q12" i="38" s="1"/>
  <c r="P11" i="38"/>
  <c r="Q11" i="38" s="1"/>
  <c r="P10" i="38"/>
  <c r="Q10" i="38" s="1"/>
  <c r="P6" i="38"/>
  <c r="Q6" i="38" s="1"/>
  <c r="P24" i="37"/>
  <c r="Q24" i="37"/>
  <c r="P23" i="37"/>
  <c r="Q23" i="37"/>
  <c r="P22" i="37"/>
  <c r="Q22" i="37"/>
  <c r="P21" i="37"/>
  <c r="Q21" i="37"/>
  <c r="P20" i="37"/>
  <c r="Q20" i="37"/>
  <c r="P19" i="37"/>
  <c r="Q19" i="37"/>
  <c r="P18" i="37"/>
  <c r="Q18" i="37"/>
  <c r="P17" i="37"/>
  <c r="Q17" i="37"/>
  <c r="P16" i="37"/>
  <c r="Q16" i="37"/>
  <c r="P15" i="37"/>
  <c r="Q15" i="37"/>
  <c r="P14" i="37"/>
  <c r="Q14" i="37"/>
  <c r="P13" i="37"/>
  <c r="Q13" i="37"/>
  <c r="P6" i="37"/>
  <c r="Q6" i="37" s="1"/>
  <c r="P24" i="36"/>
  <c r="Q24" i="36" s="1"/>
  <c r="P23" i="36"/>
  <c r="Q23" i="36" s="1"/>
  <c r="P22" i="36"/>
  <c r="Q22" i="36" s="1"/>
  <c r="P21" i="36"/>
  <c r="Q21" i="36" s="1"/>
  <c r="P20" i="36"/>
  <c r="Q20" i="36" s="1"/>
  <c r="P19" i="36"/>
  <c r="Q19" i="36" s="1"/>
  <c r="P18" i="36"/>
  <c r="Q18" i="36" s="1"/>
  <c r="P17" i="36"/>
  <c r="Q17" i="36" s="1"/>
  <c r="P16" i="36"/>
  <c r="Q16" i="36" s="1"/>
  <c r="P15" i="36"/>
  <c r="Q15" i="36" s="1"/>
  <c r="P14" i="36"/>
  <c r="Q14" i="36" s="1"/>
  <c r="P13" i="36"/>
  <c r="Q13" i="36" s="1"/>
  <c r="P12" i="36"/>
  <c r="Q12" i="36" s="1"/>
  <c r="P11" i="36"/>
  <c r="Q11" i="36" s="1"/>
  <c r="P6" i="36"/>
  <c r="Q6" i="36" s="1"/>
  <c r="P24" i="35"/>
  <c r="Q24" i="35"/>
  <c r="P23" i="35"/>
  <c r="Q23" i="35"/>
  <c r="P22" i="35"/>
  <c r="Q22" i="35"/>
  <c r="P21" i="35"/>
  <c r="Q21" i="35"/>
  <c r="P20" i="35"/>
  <c r="Q20" i="35"/>
  <c r="P19" i="35"/>
  <c r="Q19" i="35"/>
  <c r="P18" i="35"/>
  <c r="Q18" i="35"/>
  <c r="P17" i="35"/>
  <c r="Q17" i="35"/>
  <c r="P16" i="35"/>
  <c r="Q16" i="35"/>
  <c r="P15" i="35"/>
  <c r="Q15" i="35"/>
  <c r="P14" i="35"/>
  <c r="Q14" i="35"/>
  <c r="P13" i="35"/>
  <c r="Q13" i="35"/>
  <c r="P12" i="35"/>
  <c r="Q12" i="35"/>
  <c r="P11" i="35"/>
  <c r="Q11" i="35"/>
  <c r="P10" i="35"/>
  <c r="Q10" i="35"/>
  <c r="P6" i="35"/>
  <c r="Q6" i="35" s="1"/>
  <c r="P24" i="34"/>
  <c r="Q24" i="34" s="1"/>
  <c r="P23" i="34"/>
  <c r="Q23" i="34" s="1"/>
  <c r="P22" i="34"/>
  <c r="Q22" i="34" s="1"/>
  <c r="P21" i="34"/>
  <c r="Q21" i="34" s="1"/>
  <c r="P20" i="34"/>
  <c r="Q20" i="34" s="1"/>
  <c r="P19" i="34"/>
  <c r="Q19" i="34" s="1"/>
  <c r="P18" i="34"/>
  <c r="Q18" i="34" s="1"/>
  <c r="P17" i="34"/>
  <c r="Q17" i="34" s="1"/>
  <c r="P16" i="34"/>
  <c r="Q16" i="34" s="1"/>
  <c r="P15" i="34"/>
  <c r="Q15" i="34" s="1"/>
  <c r="P14" i="34"/>
  <c r="Q14" i="34" s="1"/>
  <c r="P13" i="34"/>
  <c r="Q13" i="34" s="1"/>
  <c r="P12" i="34"/>
  <c r="Q12" i="34" s="1"/>
  <c r="P11" i="34"/>
  <c r="Q11" i="34" s="1"/>
  <c r="P10" i="34"/>
  <c r="Q10" i="34" s="1"/>
  <c r="P6" i="34"/>
  <c r="Q6" i="34" s="1"/>
  <c r="P24" i="33"/>
  <c r="Q24" i="33"/>
  <c r="P23" i="33"/>
  <c r="Q23" i="33"/>
  <c r="P22" i="33"/>
  <c r="Q22" i="33"/>
  <c r="P21" i="33"/>
  <c r="Q21" i="33"/>
  <c r="P20" i="33"/>
  <c r="Q20" i="33"/>
  <c r="P19" i="33"/>
  <c r="Q19" i="33"/>
  <c r="P18" i="33"/>
  <c r="Q18" i="33"/>
  <c r="P17" i="33"/>
  <c r="Q17" i="33"/>
  <c r="P16" i="33"/>
  <c r="Q16" i="33"/>
  <c r="P15" i="33"/>
  <c r="Q15" i="33"/>
  <c r="P14" i="33"/>
  <c r="Q14" i="33"/>
  <c r="P13" i="33"/>
  <c r="Q13" i="33"/>
  <c r="P12" i="33"/>
  <c r="Q12" i="33"/>
  <c r="P11" i="33"/>
  <c r="Q11" i="33"/>
  <c r="P6" i="33"/>
  <c r="Q6" i="33" s="1"/>
  <c r="P24" i="32"/>
  <c r="Q24" i="32" s="1"/>
  <c r="P23" i="32"/>
  <c r="Q23" i="32" s="1"/>
  <c r="P22" i="32"/>
  <c r="Q22" i="32" s="1"/>
  <c r="P21" i="32"/>
  <c r="Q21" i="32" s="1"/>
  <c r="P20" i="32"/>
  <c r="Q20" i="32" s="1"/>
  <c r="P19" i="32"/>
  <c r="Q19" i="32" s="1"/>
  <c r="P18" i="32"/>
  <c r="Q18" i="32" s="1"/>
  <c r="P17" i="32"/>
  <c r="Q17" i="32" s="1"/>
  <c r="P16" i="32"/>
  <c r="Q16" i="32" s="1"/>
  <c r="P15" i="32"/>
  <c r="Q15" i="32" s="1"/>
  <c r="P14" i="32"/>
  <c r="Q14" i="32" s="1"/>
  <c r="P13" i="32"/>
  <c r="Q13" i="32" s="1"/>
  <c r="P12" i="32"/>
  <c r="Q12" i="32" s="1"/>
  <c r="P7" i="32"/>
  <c r="Q7" i="32" s="1"/>
  <c r="P6" i="32"/>
  <c r="Q6" i="32" s="1"/>
  <c r="P24" i="31"/>
  <c r="Q24" i="31"/>
  <c r="P23" i="31"/>
  <c r="Q23" i="31"/>
  <c r="P22" i="31"/>
  <c r="Q22" i="31"/>
  <c r="P21" i="31"/>
  <c r="Q21" i="31"/>
  <c r="P20" i="31"/>
  <c r="Q20" i="31"/>
  <c r="P19" i="31"/>
  <c r="Q19" i="31"/>
  <c r="P18" i="31"/>
  <c r="Q18" i="31"/>
  <c r="P6" i="31"/>
  <c r="Q6" i="31" s="1"/>
  <c r="P24" i="30"/>
  <c r="Q24" i="30" s="1"/>
  <c r="P23" i="30"/>
  <c r="Q23" i="30" s="1"/>
  <c r="P22" i="30"/>
  <c r="Q22" i="30" s="1"/>
  <c r="P21" i="30"/>
  <c r="Q21" i="30" s="1"/>
  <c r="P20" i="30"/>
  <c r="Q20" i="30" s="1"/>
  <c r="P19" i="30"/>
  <c r="Q19" i="30" s="1"/>
  <c r="P18" i="30"/>
  <c r="Q18" i="30" s="1"/>
  <c r="P17" i="30"/>
  <c r="Q17" i="30" s="1"/>
  <c r="P16" i="30"/>
  <c r="Q16" i="30" s="1"/>
  <c r="P15" i="30"/>
  <c r="Q15" i="30" s="1"/>
  <c r="P14" i="30"/>
  <c r="Q14" i="30" s="1"/>
  <c r="P13" i="30"/>
  <c r="Q13" i="30" s="1"/>
  <c r="P12" i="30"/>
  <c r="Q12" i="30" s="1"/>
  <c r="P11" i="30"/>
  <c r="Q11" i="30" s="1"/>
  <c r="P6" i="30"/>
  <c r="Q6" i="30" s="1"/>
  <c r="P24" i="29"/>
  <c r="Q24" i="29" s="1"/>
  <c r="P23" i="29"/>
  <c r="Q23" i="29" s="1"/>
  <c r="P22" i="29"/>
  <c r="Q22" i="29" s="1"/>
  <c r="P21" i="29"/>
  <c r="Q21" i="29" s="1"/>
  <c r="P20" i="29"/>
  <c r="Q20" i="29" s="1"/>
  <c r="P19" i="29"/>
  <c r="Q19" i="29" s="1"/>
  <c r="P18" i="29"/>
  <c r="Q18" i="29" s="1"/>
  <c r="P17" i="29"/>
  <c r="Q17" i="29" s="1"/>
  <c r="P16" i="29"/>
  <c r="Q16" i="29" s="1"/>
  <c r="P15" i="29"/>
  <c r="Q15" i="29" s="1"/>
  <c r="P14" i="29"/>
  <c r="Q14" i="29" s="1"/>
  <c r="P13" i="29"/>
  <c r="Q13" i="29" s="1"/>
  <c r="P12" i="29"/>
  <c r="Q12" i="29" s="1"/>
  <c r="P6" i="29"/>
  <c r="Q6" i="29" s="1"/>
  <c r="Q20" i="27"/>
  <c r="Q22" i="27"/>
  <c r="P24" i="28"/>
  <c r="Q24" i="28" s="1"/>
  <c r="P23" i="28"/>
  <c r="Q23" i="28" s="1"/>
  <c r="P22" i="28"/>
  <c r="Q22" i="28" s="1"/>
  <c r="P21" i="28"/>
  <c r="Q21" i="28" s="1"/>
  <c r="P20" i="28"/>
  <c r="Q20" i="28" s="1"/>
  <c r="P19" i="28"/>
  <c r="Q19" i="28" s="1"/>
  <c r="P18" i="28"/>
  <c r="Q18" i="28" s="1"/>
  <c r="P17" i="28"/>
  <c r="Q17" i="28" s="1"/>
  <c r="P16" i="28"/>
  <c r="Q16" i="28" s="1"/>
  <c r="P15" i="28"/>
  <c r="Q15" i="28" s="1"/>
  <c r="Q14" i="28"/>
  <c r="P14" i="28"/>
  <c r="Q13" i="28"/>
  <c r="P13" i="28"/>
  <c r="Q12" i="28"/>
  <c r="P12" i="28"/>
  <c r="Q11" i="28"/>
  <c r="P11" i="28"/>
  <c r="Q10" i="28"/>
  <c r="P10" i="28"/>
  <c r="Q9" i="28"/>
  <c r="P9" i="28"/>
  <c r="P6" i="28"/>
  <c r="Q6" i="28" s="1"/>
  <c r="P20" i="27"/>
  <c r="P21" i="27"/>
  <c r="Q21" i="27" s="1"/>
  <c r="P22" i="27"/>
  <c r="P23" i="27"/>
  <c r="Q23" i="27" s="1"/>
  <c r="P19" i="27"/>
  <c r="Q19" i="27" s="1"/>
  <c r="P18" i="27"/>
  <c r="Q18" i="27" s="1"/>
  <c r="P17" i="27"/>
  <c r="Q17" i="27" s="1"/>
  <c r="P16" i="27"/>
  <c r="Q16" i="27" s="1"/>
  <c r="P15" i="27"/>
  <c r="Q15" i="27" s="1"/>
  <c r="P14" i="27"/>
  <c r="Q14" i="27" s="1"/>
  <c r="P13" i="27"/>
  <c r="Q13" i="27" s="1"/>
  <c r="P12" i="27"/>
  <c r="Q12" i="27" s="1"/>
  <c r="P6" i="27"/>
  <c r="Q6" i="27" s="1"/>
  <c r="P6" i="26"/>
  <c r="Q6" i="26" s="1"/>
  <c r="P6" i="24"/>
  <c r="Q6" i="24" s="1"/>
</calcChain>
</file>

<file path=xl/sharedStrings.xml><?xml version="1.0" encoding="utf-8"?>
<sst xmlns="http://schemas.openxmlformats.org/spreadsheetml/2006/main" count="503" uniqueCount="208">
  <si>
    <t>Exposición</t>
  </si>
  <si>
    <t>Acciones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</si>
  <si>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</si>
  <si>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</si>
  <si>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</si>
  <si>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</si>
  <si>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</si>
  <si>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</si>
  <si>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</si>
  <si>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</si>
  <si>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</si>
  <si>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</si>
  <si>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</si>
  <si>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>ENERO</t>
  </si>
  <si>
    <t>AVANCE %</t>
  </si>
  <si>
    <t>TOTAL</t>
  </si>
  <si>
    <t>Taller</t>
  </si>
  <si>
    <t>Metas</t>
  </si>
  <si>
    <t>Unidad</t>
  </si>
  <si>
    <t>Cantidad</t>
  </si>
  <si>
    <t>SUBDIRECCIÓN  OPERATIVA</t>
  </si>
  <si>
    <t>Persona Atendida</t>
  </si>
  <si>
    <t>SUBDIRECCIÓN  DESARROLLO FAMILIAR Y HUMANO</t>
  </si>
  <si>
    <t xml:space="preserve">Pláticas </t>
  </si>
  <si>
    <t>Pláticas Interactivas</t>
  </si>
  <si>
    <t>Sesiones de cuentacuentos</t>
  </si>
  <si>
    <t>Matrogimnasias</t>
  </si>
  <si>
    <t>Capacitación y Desarrollo Productivo (DIF-02)</t>
  </si>
  <si>
    <t>Campaña de Promoción</t>
  </si>
  <si>
    <t>SUBDIRECCIÓN  ASISTENCIAL</t>
  </si>
  <si>
    <t xml:space="preserve"> </t>
  </si>
  <si>
    <t>Campaña</t>
  </si>
  <si>
    <t>Curso</t>
  </si>
  <si>
    <t>Plática</t>
  </si>
  <si>
    <t>SUBDIRECCIÓN  JURIDICA</t>
  </si>
  <si>
    <t>Persona atendida</t>
  </si>
  <si>
    <t>Evento Deportivo</t>
  </si>
  <si>
    <t>Psicodiagnóstico</t>
  </si>
  <si>
    <t>Supervisión</t>
  </si>
  <si>
    <t>Desarrollo Humano en las Familias del Municipio de 
Durango (DIF-01)</t>
  </si>
  <si>
    <t xml:space="preserve">Impartir talleres de orientación 
prematrimonial abordando temas legales, sociales, psicológicos y económicos (DIF-01-
01).
</t>
  </si>
  <si>
    <t xml:space="preserve">Impartir pláticas de promoción y 
fortalecimiento de valores entre alumnos y padres de familia, por medio de jornadas de valores (DIF-01-02).
</t>
  </si>
  <si>
    <t>Impartir pláticas a padres de familia que les permitan fortalecer habilidades para construir una relación de crecimiento integral con sus hijos, fortaleciendo los vínculos familiares (DIF 01-03).</t>
  </si>
  <si>
    <t>Impulsar la sana convivencia entre padres e hijos mediante actividades interactivas que promuevan el buen trato (DIF-01-04).</t>
  </si>
  <si>
    <t xml:space="preserve">Fortalecer los valores por medio del fomento a la lectura y la cultura para contribuir en el sano 
desarrollo emocional y autónomo de los niños y niñas por medio de sesiones de lectura y recorridos culturales (DIF-01-05).
</t>
  </si>
  <si>
    <t>Paseo Cultural</t>
  </si>
  <si>
    <t xml:space="preserve">Promover en familia el valor de la convivencia por medio de diversas actividades y dinámicas que fortalezcan el vínculo madre-hijo, 
mediante el contacto mutuo, generando bienestar físico y emocional (DIF-01-06).
</t>
  </si>
  <si>
    <t>Impartir pláticas a adolescentes que les permitan adoptar herramientas para un óptimo desarrollo autónomo y responsable en la toma de decisiones, implementando estrategias de sensibilización y prevención de
conductas de riesgo (DIF-01-07).</t>
  </si>
  <si>
    <t xml:space="preserve">Llevar a cabo talleres donde se comparta la experiencia de ser mamá sola, a través de un trabajo de reflexión y expresión deemociones y sentimientos que le permita a la madre sanar y fortalecer su autoestima (DIF-01-08).
</t>
  </si>
  <si>
    <t>Impartir pláticas a padres de familia en las que se brinden las herramientas y conocimientos 
basados en habilidades dedetección de conductas de riesgo (DIF-01-09).</t>
  </si>
  <si>
    <t xml:space="preserve">Brindar cursos de capacitación para la formación de los usuarios y la elaboración de productos mediante la adquisición de conocimientos (DIF-02-01).
</t>
  </si>
  <si>
    <t>Promover la elaboración de productos hechos por beneficiarios de los talleres de capacitación y los Centros 
de Desarrollo Comunitario (DIF-02-02).</t>
  </si>
  <si>
    <t>Producto</t>
  </si>
  <si>
    <t>Persona Capacitada</t>
  </si>
  <si>
    <t>Promocionar y exponer los productos elaborados por usuarios de los diferentes centros de capacitación 
(DIF-02-03).</t>
  </si>
  <si>
    <t xml:space="preserve">Realizar actividades de desarrollo humano, convivencia y recreación para los beneficiarios de los diferentes centros de desarrollo comunitarios. (DIF-02-04).
</t>
  </si>
  <si>
    <t>Actividad</t>
  </si>
  <si>
    <t>Tratamiento de Adicciones en Niñas, Niños y 
Adolescentes en el Centro de Rehabilitación Infantil 
Analco (DIF-03)</t>
  </si>
  <si>
    <t>Realizar valoraciones a niñas, 
niños y adolescentes por parte 
del equipo clínico a previa 
solicitud de los familiares (DIF 03-01).</t>
  </si>
  <si>
    <t>Valoración</t>
  </si>
  <si>
    <t xml:space="preserve">Brindar tratamiento integral a 
niñas, niños y adolescentes con 
problemas de adicción a 
sustancias psicoactivas y a sus 
familias (DIF-03-02).
</t>
  </si>
  <si>
    <t>Tratamiento</t>
  </si>
  <si>
    <t>Sesión Escuela para Padres</t>
  </si>
  <si>
    <t>Campaña de Prevención</t>
  </si>
  <si>
    <t>Visita de Seguimiento</t>
  </si>
  <si>
    <t>Entrega de Apoyos Asistenciales y de Salud a 
Personas en Condición de Vulnerabilidad (DIF-04)</t>
  </si>
  <si>
    <t xml:space="preserve">Otorgar consultas médicas 
ofrecidas en instituciones 
educativas, comunidades rurales, dependencias públicas y asociaciones civiles (DIF-04-01).
</t>
  </si>
  <si>
    <t>Consulta Médica</t>
  </si>
  <si>
    <t>Brindar atención dental a personas de escasos recursos económicos 
(DIF-04-02).</t>
  </si>
  <si>
    <t xml:space="preserve">Servicio Dental </t>
  </si>
  <si>
    <t xml:space="preserve">Otorgar sesiones de terapia física y rehabilitación (DIF-04-03). </t>
  </si>
  <si>
    <t>Sesión</t>
  </si>
  <si>
    <t xml:space="preserve">Otorgar apoyos funcionales a personas con algún tipo de 
discapacidad a través de valoración médica socioeconómica del solicitante (DIF-04-04).
</t>
  </si>
  <si>
    <t>Aparato Funcional</t>
  </si>
  <si>
    <t xml:space="preserve">Otorgar paquetes de pañales para personas con algún tipo discapacidad (DIF-04-05). </t>
  </si>
  <si>
    <t>Paquete de Pañales</t>
  </si>
  <si>
    <t>Otorgar apoyos asistenciales a la población en situación de vulnerabilidad (DIF-04-06).</t>
  </si>
  <si>
    <t>Apoyo</t>
  </si>
  <si>
    <t xml:space="preserve">Apoyo a personas en situación de vulnerabilidad en 
Albergues (DIF-05)
</t>
  </si>
  <si>
    <t>Otorgar alojamiento a individuos y familias en tiempos de contingencia por desastre natural o en situación de 
vulnerabilidad en los albergues de la ciudad (DIF-05-01).</t>
  </si>
  <si>
    <t xml:space="preserve">Alojamiento </t>
  </si>
  <si>
    <t>Otorgar alimentos a las personas 
hospedadas dentro de los dos 
albergues del Sistema DIF Municipal (DIF-05-02).</t>
  </si>
  <si>
    <t>Ración de alimento</t>
  </si>
  <si>
    <t>Brindar apoyo alimentario gratuito a personas en condición de vulnerabilidad, no albergadas (DIF-05-03).</t>
  </si>
  <si>
    <t xml:space="preserve">Programa Municipal de Estímulos a la Educación 
Primaria (DIF-06)
</t>
  </si>
  <si>
    <t>Realizar la revalidación de manera anual en las escuelas primarias del 
padrón de beneficiarios del área urbana integradas al Programa (DIF-06-01).</t>
  </si>
  <si>
    <t xml:space="preserve">Escuela </t>
  </si>
  <si>
    <t xml:space="preserve">Realizar la revalidación de manera anual en las escuelas primarias del padrón de beneficiarios del área rural integradas al Programa. (DIF-06-02).
</t>
  </si>
  <si>
    <t xml:space="preserve">Realizar la actualización del 
padrón de cinco mil beneficiarios de manera cuatrimestral (DIF-06-03).
</t>
  </si>
  <si>
    <t>Actualización de Padrón</t>
  </si>
  <si>
    <t>Impulsar a cinco mil niños y niñas en situación devulnerabilidad de 
las áreas urbana y rural de nivel primaria, mediante el 
otorgamiento de becas de 
manera cuatrimestral (DIF-06-04).</t>
  </si>
  <si>
    <t>Beca Entregada</t>
  </si>
  <si>
    <t xml:space="preserve">Apoyo Alimentario </t>
  </si>
  <si>
    <t>Seguimiento</t>
  </si>
  <si>
    <t xml:space="preserve">Entrega de Apoyos Alimentarios a Sujetos 
Vulnerables (DIF-07)
</t>
  </si>
  <si>
    <t>Entrega de Paquetes 
alimentarios,trimestralmente a los habitantes en situación de vulnerabilidad o extrema pobreza en zona urbana (DIF-07-01).</t>
  </si>
  <si>
    <t>Paquete alimentario en Zona Urbana</t>
  </si>
  <si>
    <t>Aplicar estudios 
socioeconómicos para evaluar el nivel de adquisición de alimentos 
de cada beneficiario 
empadronado en zona urbana (DIF-07-02).</t>
  </si>
  <si>
    <t>Estudios socioeconomico zona urnaba</t>
  </si>
  <si>
    <t xml:space="preserve">Entrega de Paquetes 
alimentarios,trimestralmente a los habitantes en situación de vulnerabilidad o extrema pobreza en zona rural (DIF-07-03).
</t>
  </si>
  <si>
    <t>Paquete alimentario en Zona Rural</t>
  </si>
  <si>
    <t xml:space="preserve">Aplicar estudios socioeconómicos para evaluar el nivel de adquisición de alimentos de cada beneficiario empadronado en zona rural (DIF 07-04).
</t>
  </si>
  <si>
    <t>Estudios socioeconomico zona rural</t>
  </si>
  <si>
    <t xml:space="preserve">Otorgar estímulos de paquetes 
alimentarios a estudiantes 
menores retirados del trabajo en 
calle (DIF-07-05).
</t>
  </si>
  <si>
    <t>Paquete Alimentario</t>
  </si>
  <si>
    <t xml:space="preserve">Atención Integral a Niñas y Niños en los Centro de 
Atención Infantil (DIF-08)
</t>
  </si>
  <si>
    <t>Brindar atención y cuidados en espacios adecuados y confiables a niños y niñas, 
hijos de padres y madres trabajadores (DIF-08-01).</t>
  </si>
  <si>
    <t>Niño / Niña</t>
  </si>
  <si>
    <t xml:space="preserve">Brindar servicios de educación, cuidados y atención a menores de 5 años 11 meses (DIF-08-02).
</t>
  </si>
  <si>
    <t>Ración alimentaria</t>
  </si>
  <si>
    <t>Sesión de Fomento a la Lectura</t>
  </si>
  <si>
    <t>Sesión Pedagógica y lúdica</t>
  </si>
  <si>
    <t>Brindar estrategias e instrumentos para la educación de los menores, mediante sesiones de Escuela para Padres (DIF-08-03).</t>
  </si>
  <si>
    <t>Sesión de Escuela para Padres</t>
  </si>
  <si>
    <t>Brindar cursos de capacitación dirigidas al personal que labora en los Centros, con la finalidad de brindar un mejor servicio de atención de los niños y las niñas (DIF 08-04).</t>
  </si>
  <si>
    <t xml:space="preserve">Capacitación </t>
  </si>
  <si>
    <t xml:space="preserve">Elaborar controles nutricionales a los niños y niñas para la detección de casos de desnutrición, sobrepeso y obesidad (DIF-08-05).
</t>
  </si>
  <si>
    <t>Control Somatométrico</t>
  </si>
  <si>
    <t xml:space="preserve">Realizar sesiones de Terapia de lenguaje para favorecer el desarrollo integral del niño con énfasis en la comunicación y 
área de lenguaje en todos sus aspectos según el desarrollo cronológico (DIF-08-07).
</t>
  </si>
  <si>
    <t>Sesión de Terapia de Lenguaje</t>
  </si>
  <si>
    <t>Atender y evaluar de manera psicológica en la etapa del desarrollo cronológico de los infantes, así como la orientación a padres de familia en cuanto al comportamiento del menor (DIF-08-08).</t>
  </si>
  <si>
    <t>Sesión de terapia psicológica e intervención</t>
  </si>
  <si>
    <t>Potencializar las capacidades físicas, a través del juego y ejercicios que fortalezcan el desarrollo del infante (DIF 08-09).</t>
  </si>
  <si>
    <t>Sesión de Estimulación Temprana</t>
  </si>
  <si>
    <t>Contribuir en el desarrollo del infante mediante ejercicios personalizados que permitan una intervención adecuada 
ante los diferentes padecimientos que se puedan presentar (DIF-08-10).</t>
  </si>
  <si>
    <t>Sesión de Terapia física</t>
  </si>
  <si>
    <t xml:space="preserve">Programa de Atención al Área Rural (DIF-09)
</t>
  </si>
  <si>
    <t xml:space="preserve">Brindar cursos de capacitación al medio rural, de acuerdo con su medio ambiente y recursos a su alcance para la formación de los usuarios impulsando el crecimiento socioeconómico (DIF-09-01).
</t>
  </si>
  <si>
    <t>Capacitación</t>
  </si>
  <si>
    <t>Persona</t>
  </si>
  <si>
    <t xml:space="preserve">Impartir pláticas que proporcionen información y promuevan la concientización del crecimiento personal, familiar y social en el medio 
rural (DIF-09-02).
</t>
  </si>
  <si>
    <t>Asesoria</t>
  </si>
  <si>
    <t>Brindar asesoría especializada 
mediante un acompañamiento que contribuya a generar el autoempleo (DIF-09-03).</t>
  </si>
  <si>
    <t>Realizar una atención integral a las demandas de los habitantes de la zona rural en materia de asistencia social a 
través de visitas programadas (DIF-09-04)</t>
  </si>
  <si>
    <t>Brigada</t>
  </si>
  <si>
    <t>Promover los productos realizados por los Talleres Productivos Rurales (DIF 09-05).</t>
  </si>
  <si>
    <t>Promoción</t>
  </si>
  <si>
    <t xml:space="preserve">Juntos por la Niñez (DIF-10)
</t>
  </si>
  <si>
    <t xml:space="preserve">Realizar actividades para la disminución del trabajo infantil en calle, mediante el 
acercamiento y estímulo a padres, madres y menores de edad (DIF-10-01).
</t>
  </si>
  <si>
    <t xml:space="preserve">Plática </t>
  </si>
  <si>
    <t>Menor Retirado</t>
  </si>
  <si>
    <t>Estímulo Económico</t>
  </si>
  <si>
    <t xml:space="preserve">Realizar actividades recreativas, culturales, educativas y de salud, para 
estimular a los padres, madres y menores de edad a no reincidir al trabajo 
infantil en calle (DIF-10-02).
</t>
  </si>
  <si>
    <t>Actividad Recreativa</t>
  </si>
  <si>
    <t xml:space="preserve">Realizar campañas de concientización ciudadana para reducir el fomento del 
trabajo infantil en calle (DIF-10-03).
</t>
  </si>
  <si>
    <t xml:space="preserve">Atención Jurídica Gratuita a Familias en Condición 
de Vulnerabilidad (DIF-11)
</t>
  </si>
  <si>
    <t>Brindar asesoría jurídica gratuita, ante situaciones de conflictos familiares o de pareja, para lograr un acuerdo adecuado a través de pláticas de conciliación, y 
seguimiento de procedimientos legales (DIF-11-01).</t>
  </si>
  <si>
    <t xml:space="preserve">Realizar procesos jurídicos que se inician por medio de un litigio a solicitud del usuario, (demanda y/o contestación de demandas) así como procesos internos de la institución (DIF-11-02).
</t>
  </si>
  <si>
    <t>Procedimiento Legal Iniciado</t>
  </si>
  <si>
    <t xml:space="preserve">Delegación de la Procuraduría de Protección de 
Niñas, Niños y Adolescentes (DIF-12)
</t>
  </si>
  <si>
    <t>Plan de Restitución de Derechos</t>
  </si>
  <si>
    <t xml:space="preserve">Reporte Verificado </t>
  </si>
  <si>
    <t xml:space="preserve">Realizar planes de restitución de derechos de niñas, niños y adolescentes con base a los reportes recibidos mediante su atención, verificación, y 
seguimiento (DIF-12-01)
</t>
  </si>
  <si>
    <t xml:space="preserve">Programa de Desarrollo Integral de la Infancia (DIF-13)
</t>
  </si>
  <si>
    <t xml:space="preserve">Impartir pláticas con temas relacionados a los Derechos Humanos en la infancia (DIF 13-01).
</t>
  </si>
  <si>
    <t xml:space="preserve">Realizar actividades culturales y de concientización entre los habitantes de las comunidades rurales con el objetivo de 
fortalecer el arraigo a su lugar de origen (DIF 13-02).
</t>
  </si>
  <si>
    <t xml:space="preserve">Evento Musiccal </t>
  </si>
  <si>
    <t>Actividad Comunitaria</t>
  </si>
  <si>
    <t xml:space="preserve">Realizar campañas de difusión de la cultura y conocimiento de los derechos humanos de la 
niñez en días conmemorativos (DIF-13-03).
</t>
  </si>
  <si>
    <t xml:space="preserve">Atención Psicológica (DIF-14)
</t>
  </si>
  <si>
    <t xml:space="preserve">Brindar sesiones de psicoterapia 
individual, orientación y Terapia 
familiar, para reestructurar y lograr la funcionalidad familiar y estabilidad emocional de cada integrante, para prevenir riesgos psicoemocionales, considerando las sesiones de psicodiagnósticos para detectar rasgos ypatologías graves, abuso sexual, violencia, así como dar seguimiento a 
través de visitas domiciliarias para garantizar una atención eficaz (DIF-14-01).
</t>
  </si>
  <si>
    <t>Sesión Psicoterapia Familiar</t>
  </si>
  <si>
    <t>Sesión Psicoterapia Individual</t>
  </si>
  <si>
    <t>Estudio socioeconóimico y/o visita domiciliaria</t>
  </si>
  <si>
    <t xml:space="preserve">Desarrollar técnicas familiares 
grupales utilizadas como herramientas de apoyo a la psicoterapia, aunado a 
supervisiones periódicas a los casos atendidos para garantizar una atención eficaz (DIF-14-02).
</t>
  </si>
  <si>
    <t>Técnica Familiar Grupal</t>
  </si>
  <si>
    <t xml:space="preserve">Brindar sesiones de terapia de 
lenguaje y/o aprendizaje con el fin de mejorar la calidad de vida a los pacientes que lo requieran (DIF-14-03).
</t>
  </si>
  <si>
    <t xml:space="preserve">Detección y Atención Integral a Personas en 
Situación de Calle (DIF-15)
</t>
  </si>
  <si>
    <t xml:space="preserve">Atender a los reportes ciudadanos para la detección, ubicación y seguimiento de personas en situación de calle (DIF-15-01).
</t>
  </si>
  <si>
    <t>Reporte Atendido</t>
  </si>
  <si>
    <t>Personas ubicadas realamente en situación de calle</t>
  </si>
  <si>
    <t>Número de casos en seguimiento</t>
  </si>
  <si>
    <t>Coadyuvar a la reintegración social y familiar de las personas en situación de calle mediante el acercamiento con familiares y/o conocidos (DIF-15-02).</t>
  </si>
  <si>
    <t>Persona reintegrada</t>
  </si>
  <si>
    <t xml:space="preserve">Comedores Comunitarios (DIF-16)
</t>
  </si>
  <si>
    <t>Entregar de raciones alimentarias a niñas y niños en situación de vulnerabilidad (DIF-16-01).</t>
  </si>
  <si>
    <t>Instalar 2 Comedores Comunitarios en Centros de Desarrollo Comunitario (DIF 16-02).</t>
  </si>
  <si>
    <t>Raciones Alimentarias</t>
  </si>
  <si>
    <t>Comedor comunitario</t>
  </si>
  <si>
    <t xml:space="preserve">Dar seguimiento a los cinco mil beneficiarios del programa mediante la revisión del cumplimiento de los lineamientos del programa (DIF-06-06).
</t>
  </si>
  <si>
    <t xml:space="preserve">Entregar apoyos alimentarios a cinco mil beneficiarios del programa de manera cuatrimestral (DIF-06-05).
</t>
  </si>
  <si>
    <t>DIF-01</t>
  </si>
  <si>
    <t>DIF-02</t>
  </si>
  <si>
    <t>DIF-03</t>
  </si>
  <si>
    <t>DIF-04</t>
  </si>
  <si>
    <t>DIF-05</t>
  </si>
  <si>
    <t>DIF-06</t>
  </si>
  <si>
    <t>DIF-07</t>
  </si>
  <si>
    <t>DIF-08</t>
  </si>
  <si>
    <t>DIF-09</t>
  </si>
  <si>
    <t>DIF-10</t>
  </si>
  <si>
    <t>DIF-11</t>
  </si>
  <si>
    <t>DIF-12</t>
  </si>
  <si>
    <t>DIF-13</t>
  </si>
  <si>
    <t>DIF-14</t>
  </si>
  <si>
    <t>DIF-15</t>
  </si>
  <si>
    <t>DIF-16</t>
  </si>
  <si>
    <t>|</t>
  </si>
  <si>
    <t xml:space="preserve">Mediación </t>
  </si>
  <si>
    <t>Mediación y conciliación</t>
  </si>
  <si>
    <t>cambiar la captura del mes de mayo de 1815 a 328</t>
  </si>
  <si>
    <t>se capturó erroneamente en el mes de enero, se capturó 14 y era 1</t>
  </si>
  <si>
    <t>se tuvo captura erronea en el mes de febrero, se capturo 328 y son 46</t>
  </si>
  <si>
    <t>Realizar el seguimiento de necesidades presentadas por alguno de los beneficiarios
(DIF-08-06).</t>
  </si>
  <si>
    <t>Se tuvo una captura erronea en el mes de marzo, se capturó 8 y deberian de ser 1</t>
  </si>
  <si>
    <t xml:space="preserve"> FALTA RESTAR 2 EN MES DE JULIO</t>
  </si>
  <si>
    <t>CAPTURA PAT JUNIO 2023</t>
  </si>
  <si>
    <t xml:space="preserve">Actividades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</si>
</sst>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  <scheme val="minor"/>
    </font>
    <font>
      <sz val="12"/>
      <color theme="1"/>
      <name val="Calibri"/>
      <family val="2"/>
    </font>
    <font>
      <b/>
      <sz val="15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thin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8" borderId="0" xfId="0" applyFill="1"/>
    <xf numFmtId="3" fontId="2" fillId="6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3" fontId="2" fillId="6" borderId="5" xfId="0" applyNumberFormat="1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3" fontId="2" fillId="6" borderId="20" xfId="0" applyNumberFormat="1" applyFont="1" applyFill="1" applyBorder="1" applyAlignment="1">
      <alignment vertical="center" wrapText="1"/>
    </xf>
    <xf numFmtId="3" fontId="2" fillId="6" borderId="16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3" fontId="2" fillId="6" borderId="6" xfId="0" applyNumberFormat="1" applyFont="1" applyFill="1" applyBorder="1" applyAlignment="1">
      <alignment vertical="center" wrapText="1"/>
    </xf>
    <xf numFmtId="3" fontId="2" fillId="6" borderId="2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3" fontId="2" fillId="6" borderId="12" xfId="0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20" xfId="0" applyFill="1" applyBorder="1" applyAlignment="1">
      <alignment wrapText="1"/>
    </xf>
    <xf numFmtId="3" fontId="2" fillId="5" borderId="5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center" vertical="center" wrapText="1"/>
    </xf>
    <xf numFmtId="3" fontId="4" fillId="6" borderId="16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justify" vertical="center" wrapText="1"/>
    </xf>
    <xf numFmtId="0" fontId="4" fillId="6" borderId="10" xfId="0" applyFont="1" applyFill="1" applyBorder="1" applyAlignment="1">
      <alignment horizontal="center" vertical="center" wrapText="1"/>
    </xf>
    <xf numFmtId="3" fontId="4" fillId="6" borderId="20" xfId="0" applyNumberFormat="1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 wrapText="1"/>
    </xf>
    <xf numFmtId="3" fontId="4" fillId="6" borderId="12" xfId="0" applyNumberFormat="1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vertical="center" wrapText="1"/>
    </xf>
    <xf numFmtId="0" fontId="4" fillId="4" borderId="40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vertical="center" wrapText="1"/>
    </xf>
    <xf numFmtId="0" fontId="4" fillId="6" borderId="41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horizontal="center" vertical="center" wrapText="1"/>
    </xf>
    <xf numFmtId="3" fontId="4" fillId="6" borderId="2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8" borderId="0" xfId="0" applyFont="1" applyFill="1"/>
    <xf numFmtId="0" fontId="4" fillId="4" borderId="23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vertical="center" wrapText="1"/>
    </xf>
    <xf numFmtId="3" fontId="4" fillId="5" borderId="20" xfId="0" applyNumberFormat="1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4" borderId="29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vertical="center" wrapText="1"/>
    </xf>
    <xf numFmtId="0" fontId="8" fillId="7" borderId="0" xfId="0" applyFont="1" applyFill="1" applyAlignment="1">
      <alignment horizontal="center" vertical="center" wrapText="1"/>
    </xf>
    <xf numFmtId="0" fontId="4" fillId="4" borderId="26" xfId="0" applyFont="1" applyFill="1" applyBorder="1" applyAlignment="1">
      <alignment horizontal="left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vertical="center" wrapText="1"/>
    </xf>
    <xf numFmtId="0" fontId="4" fillId="4" borderId="0" xfId="0" applyFont="1" applyFill="1" applyAlignment="1">
      <alignment horizontal="left" wrapText="1"/>
    </xf>
    <xf numFmtId="0" fontId="4" fillId="4" borderId="37" xfId="0" applyFont="1" applyFill="1" applyBorder="1" applyAlignment="1">
      <alignment vertical="center" wrapText="1"/>
    </xf>
    <xf numFmtId="0" fontId="4" fillId="4" borderId="38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0" fontId="0" fillId="3" borderId="20" xfId="0" applyFill="1" applyBorder="1"/>
    <xf numFmtId="0" fontId="4" fillId="4" borderId="32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wrapText="1"/>
    </xf>
    <xf numFmtId="0" fontId="2" fillId="4" borderId="0" xfId="0" applyFont="1" applyFill="1" applyAlignment="1">
      <alignment horizontal="left" wrapText="1"/>
    </xf>
    <xf numFmtId="0" fontId="8" fillId="3" borderId="0" xfId="0" applyFont="1" applyFill="1"/>
    <xf numFmtId="0" fontId="4" fillId="6" borderId="20" xfId="0" applyFont="1" applyFill="1" applyBorder="1" applyAlignment="1">
      <alignment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vertical="center" wrapText="1"/>
    </xf>
    <xf numFmtId="0" fontId="4" fillId="4" borderId="47" xfId="0" applyFont="1" applyFill="1" applyBorder="1" applyAlignment="1">
      <alignment horizontal="left" wrapText="1"/>
    </xf>
    <xf numFmtId="0" fontId="4" fillId="4" borderId="46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4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4" fillId="6" borderId="49" xfId="0" applyNumberFormat="1" applyFont="1" applyFill="1" applyBorder="1" applyAlignment="1">
      <alignment horizontal="center" vertical="center" wrapText="1"/>
    </xf>
    <xf numFmtId="3" fontId="4" fillId="5" borderId="50" xfId="0" applyNumberFormat="1" applyFont="1" applyFill="1" applyBorder="1" applyAlignment="1">
      <alignment horizontal="center" vertical="center" wrapText="1"/>
    </xf>
    <xf numFmtId="3" fontId="4" fillId="6" borderId="0" xfId="0" applyNumberFormat="1" applyFont="1" applyFill="1" applyAlignment="1">
      <alignment horizontal="center" vertical="center" wrapText="1"/>
    </xf>
    <xf numFmtId="3" fontId="4" fillId="6" borderId="50" xfId="0" applyNumberFormat="1" applyFont="1" applyFill="1" applyBorder="1" applyAlignment="1">
      <alignment horizontal="center" vertical="center" wrapText="1"/>
    </xf>
    <xf numFmtId="0" fontId="8" fillId="9" borderId="5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4" fillId="5" borderId="50" xfId="0" applyFont="1" applyFill="1" applyBorder="1" applyAlignment="1">
      <alignment horizontal="center" vertical="center" wrapText="1"/>
    </xf>
    <xf numFmtId="0" fontId="0" fillId="0" borderId="1" xfId="0" applyBorder="1"/>
    <xf numFmtId="0" fontId="0" fillId="7" borderId="1" xfId="0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0" xfId="0" applyFill="1"/>
    <xf numFmtId="0" fontId="0" fillId="0" borderId="0" xfId="0" applyFill="1"/>
    <xf numFmtId="3" fontId="0" fillId="11" borderId="0" xfId="0" applyNumberFormat="1" applyFill="1"/>
    <xf numFmtId="3" fontId="0" fillId="0" borderId="0" xfId="0" applyNumberFormat="1" applyFill="1"/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11" fillId="0" borderId="1" xfId="0" applyFont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justify" vertical="center" wrapText="1"/>
    </xf>
    <xf numFmtId="0" fontId="4" fillId="4" borderId="11" xfId="0" applyFont="1" applyFill="1" applyBorder="1" applyAlignment="1">
      <alignment horizontal="justify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80" zoomScaleNormal="80" workbookViewId="0">
      <selection activeCell="K7" sqref="K7"/>
    </sheetView>
  </sheetViews>
  <sheetFormatPr baseColWidth="10" defaultRowHeight="15" x14ac:dyDescent="0.25"/>
  <cols>
    <col min="1" max="1" width="36.42578125" customWidth="1"/>
    <col min="2" max="2" width="17.28515625" customWidth="1"/>
    <col min="12" max="12" width="13.42578125" customWidth="1"/>
    <col min="14" max="14" width="13" customWidth="1"/>
  </cols>
  <sheetData>
    <row r="1" spans="1:20" ht="26.25" x14ac:dyDescent="0.25">
      <c r="A1" s="158" t="s">
        <v>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59" t="s">
        <v>39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2"/>
      <c r="B5" s="75" t="s">
        <v>18</v>
      </c>
      <c r="C5" s="75" t="s">
        <v>19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0" ht="102" customHeight="1" thickTop="1" thickBot="1" x14ac:dyDescent="0.3">
      <c r="A6" s="60" t="s">
        <v>40</v>
      </c>
      <c r="B6" s="41" t="s">
        <v>16</v>
      </c>
      <c r="C6" s="127">
        <v>100</v>
      </c>
      <c r="D6" s="126">
        <v>6</v>
      </c>
      <c r="E6" s="137">
        <v>15</v>
      </c>
      <c r="F6" s="137">
        <v>12</v>
      </c>
      <c r="G6" s="137">
        <v>8</v>
      </c>
      <c r="H6" s="137">
        <v>10</v>
      </c>
      <c r="I6" s="153">
        <v>13</v>
      </c>
      <c r="J6" s="154"/>
      <c r="K6" s="154"/>
      <c r="L6" s="142"/>
      <c r="M6" s="142"/>
      <c r="N6" s="142"/>
      <c r="O6" s="142"/>
      <c r="P6" s="131">
        <f>SUM(D6:O6)</f>
        <v>64</v>
      </c>
      <c r="Q6" s="131">
        <f>(P6*T3)/C6</f>
        <v>64</v>
      </c>
    </row>
    <row r="7" spans="1:20" ht="93.75" customHeight="1" x14ac:dyDescent="0.25">
      <c r="A7" s="61" t="s">
        <v>41</v>
      </c>
      <c r="B7" s="43" t="s">
        <v>23</v>
      </c>
      <c r="C7" s="128">
        <v>14</v>
      </c>
      <c r="D7" s="126">
        <v>0</v>
      </c>
      <c r="E7" s="137">
        <v>2</v>
      </c>
      <c r="F7" s="137">
        <v>2</v>
      </c>
      <c r="G7" s="137">
        <v>1</v>
      </c>
      <c r="H7" s="137">
        <v>3</v>
      </c>
      <c r="I7" s="153">
        <v>0</v>
      </c>
      <c r="J7" s="154"/>
      <c r="K7" s="154"/>
      <c r="L7" s="142"/>
      <c r="M7" s="142"/>
      <c r="N7" s="142"/>
      <c r="O7" s="142"/>
      <c r="P7" s="131">
        <f t="shared" ref="P7:P15" si="0">SUM(D7:O7)</f>
        <v>8</v>
      </c>
      <c r="Q7" s="131">
        <f>(P7*T3)/C7</f>
        <v>57.142857142857146</v>
      </c>
    </row>
    <row r="8" spans="1:20" ht="111.75" customHeight="1" thickBot="1" x14ac:dyDescent="0.3">
      <c r="A8" s="62" t="s">
        <v>42</v>
      </c>
      <c r="B8" s="45" t="s">
        <v>23</v>
      </c>
      <c r="C8" s="129">
        <v>40</v>
      </c>
      <c r="D8" s="126">
        <v>1</v>
      </c>
      <c r="E8" s="137">
        <v>10</v>
      </c>
      <c r="F8" s="137">
        <v>16</v>
      </c>
      <c r="G8" s="137">
        <v>1</v>
      </c>
      <c r="H8" s="137">
        <v>1</v>
      </c>
      <c r="I8" s="153">
        <v>8</v>
      </c>
      <c r="J8" s="154"/>
      <c r="K8" s="154"/>
      <c r="L8" s="142"/>
      <c r="M8" s="142"/>
      <c r="N8" s="142"/>
      <c r="O8" s="142"/>
      <c r="P8" s="131">
        <f t="shared" si="0"/>
        <v>37</v>
      </c>
      <c r="Q8" s="145">
        <f>(P8*T3)/C8</f>
        <v>92.5</v>
      </c>
    </row>
    <row r="9" spans="1:20" ht="99" customHeight="1" thickBot="1" x14ac:dyDescent="0.3">
      <c r="A9" s="47" t="s">
        <v>43</v>
      </c>
      <c r="B9" s="41" t="s">
        <v>24</v>
      </c>
      <c r="C9" s="127">
        <v>12</v>
      </c>
      <c r="D9" s="126">
        <v>1</v>
      </c>
      <c r="E9" s="137">
        <v>0</v>
      </c>
      <c r="F9" s="137">
        <v>8</v>
      </c>
      <c r="G9" s="137">
        <v>2</v>
      </c>
      <c r="H9" s="137">
        <v>1</v>
      </c>
      <c r="I9" s="153">
        <v>3</v>
      </c>
      <c r="J9" s="154"/>
      <c r="K9" s="154"/>
      <c r="L9" s="142"/>
      <c r="M9" s="142"/>
      <c r="N9" s="142"/>
      <c r="O9" s="142"/>
      <c r="P9" s="131">
        <f t="shared" si="0"/>
        <v>15</v>
      </c>
      <c r="Q9" s="144">
        <f>(P9*T3)/C9</f>
        <v>125</v>
      </c>
      <c r="S9" s="148">
        <v>17</v>
      </c>
    </row>
    <row r="10" spans="1:20" ht="95.25" customHeight="1" x14ac:dyDescent="0.25">
      <c r="A10" s="156" t="s">
        <v>44</v>
      </c>
      <c r="B10" s="48" t="s">
        <v>25</v>
      </c>
      <c r="C10" s="130">
        <v>20</v>
      </c>
      <c r="D10" s="126">
        <v>14</v>
      </c>
      <c r="E10" s="137">
        <v>8</v>
      </c>
      <c r="F10" s="137">
        <v>5</v>
      </c>
      <c r="G10" s="137">
        <v>1</v>
      </c>
      <c r="H10" s="137">
        <v>2</v>
      </c>
      <c r="I10" s="153">
        <v>4</v>
      </c>
      <c r="J10" s="154"/>
      <c r="K10" s="154"/>
      <c r="L10" s="142"/>
      <c r="M10" s="142"/>
      <c r="N10" s="142"/>
      <c r="O10" s="142"/>
      <c r="P10" s="131">
        <f t="shared" si="0"/>
        <v>34</v>
      </c>
      <c r="Q10" s="131">
        <f>(P10*T3)/C10</f>
        <v>170</v>
      </c>
      <c r="S10" s="148">
        <v>25</v>
      </c>
      <c r="T10" t="s">
        <v>201</v>
      </c>
    </row>
    <row r="11" spans="1:20" ht="54" customHeight="1" thickBot="1" x14ac:dyDescent="0.3">
      <c r="A11" s="157"/>
      <c r="B11" s="50" t="s">
        <v>45</v>
      </c>
      <c r="C11" s="132">
        <v>10</v>
      </c>
      <c r="D11" s="126">
        <v>0</v>
      </c>
      <c r="E11" s="137">
        <v>0</v>
      </c>
      <c r="F11" s="137">
        <v>0</v>
      </c>
      <c r="G11" s="137">
        <v>0</v>
      </c>
      <c r="H11" s="137">
        <v>1</v>
      </c>
      <c r="I11" s="153">
        <v>0</v>
      </c>
      <c r="J11" s="154"/>
      <c r="K11" s="154"/>
      <c r="L11" s="142"/>
      <c r="M11" s="142"/>
      <c r="N11" s="142"/>
      <c r="O11" s="142"/>
      <c r="P11" s="131">
        <f t="shared" si="0"/>
        <v>1</v>
      </c>
      <c r="Q11" s="131">
        <f>(P11*T3)/C11</f>
        <v>10</v>
      </c>
    </row>
    <row r="12" spans="1:20" ht="126" customHeight="1" thickBot="1" x14ac:dyDescent="0.3">
      <c r="A12" s="63" t="s">
        <v>46</v>
      </c>
      <c r="B12" s="52" t="s">
        <v>26</v>
      </c>
      <c r="C12" s="128">
        <v>14</v>
      </c>
      <c r="D12" s="126">
        <v>1</v>
      </c>
      <c r="E12" s="137">
        <v>3</v>
      </c>
      <c r="F12" s="137">
        <v>2</v>
      </c>
      <c r="G12" s="137">
        <v>1</v>
      </c>
      <c r="H12" s="137">
        <v>4</v>
      </c>
      <c r="I12" s="153">
        <v>4</v>
      </c>
      <c r="J12" s="154"/>
      <c r="K12" s="154"/>
      <c r="L12" s="142"/>
      <c r="M12" s="142"/>
      <c r="N12" s="142"/>
      <c r="O12" s="142"/>
      <c r="P12" s="131">
        <f t="shared" si="0"/>
        <v>15</v>
      </c>
      <c r="Q12" s="145">
        <f>(P12*T3)/C12</f>
        <v>107.14285714285714</v>
      </c>
      <c r="S12" s="148">
        <v>20</v>
      </c>
    </row>
    <row r="13" spans="1:20" ht="151.5" customHeight="1" thickBot="1" x14ac:dyDescent="0.3">
      <c r="A13" s="64" t="s">
        <v>47</v>
      </c>
      <c r="B13" s="54" t="s">
        <v>23</v>
      </c>
      <c r="C13" s="141">
        <v>30</v>
      </c>
      <c r="D13" s="126">
        <v>1</v>
      </c>
      <c r="E13" s="137">
        <v>10</v>
      </c>
      <c r="F13" s="137">
        <v>6</v>
      </c>
      <c r="G13" s="137">
        <v>1</v>
      </c>
      <c r="H13" s="137">
        <v>4</v>
      </c>
      <c r="I13" s="153">
        <v>4</v>
      </c>
      <c r="J13" s="154"/>
      <c r="K13" s="154"/>
      <c r="L13" s="142"/>
      <c r="M13" s="142"/>
      <c r="N13" s="142"/>
      <c r="O13" s="142"/>
      <c r="P13" s="131">
        <f t="shared" si="0"/>
        <v>26</v>
      </c>
      <c r="Q13" s="145">
        <f>(P13*T3)/C13</f>
        <v>86.666666666666671</v>
      </c>
      <c r="S13" s="148">
        <v>35</v>
      </c>
    </row>
    <row r="14" spans="1:20" ht="162.75" customHeight="1" thickBot="1" x14ac:dyDescent="0.3">
      <c r="A14" s="66" t="s">
        <v>48</v>
      </c>
      <c r="B14" s="67" t="s">
        <v>16</v>
      </c>
      <c r="C14" s="134">
        <v>10</v>
      </c>
      <c r="D14" s="126">
        <v>1</v>
      </c>
      <c r="E14" s="137">
        <v>1</v>
      </c>
      <c r="F14" s="137">
        <v>1</v>
      </c>
      <c r="G14" s="137">
        <v>0</v>
      </c>
      <c r="H14" s="137">
        <v>1</v>
      </c>
      <c r="I14" s="155">
        <v>2</v>
      </c>
      <c r="J14" s="154"/>
      <c r="K14" s="154"/>
      <c r="L14" s="142"/>
      <c r="M14" s="142"/>
      <c r="N14" s="142"/>
      <c r="O14" s="142"/>
      <c r="P14" s="131">
        <f t="shared" si="0"/>
        <v>6</v>
      </c>
      <c r="Q14" s="131">
        <f>(P14*T3)/C14</f>
        <v>60</v>
      </c>
    </row>
    <row r="15" spans="1:20" ht="137.25" customHeight="1" thickBot="1" x14ac:dyDescent="0.3">
      <c r="A15" s="53" t="s">
        <v>49</v>
      </c>
      <c r="B15" s="73" t="s">
        <v>33</v>
      </c>
      <c r="C15" s="135">
        <v>5</v>
      </c>
      <c r="D15" s="126">
        <v>0</v>
      </c>
      <c r="E15" s="137">
        <v>0</v>
      </c>
      <c r="F15" s="137">
        <v>0</v>
      </c>
      <c r="G15" s="137">
        <v>0</v>
      </c>
      <c r="H15" s="137">
        <v>0</v>
      </c>
      <c r="I15" s="155">
        <v>0</v>
      </c>
      <c r="J15" s="154"/>
      <c r="K15" s="154"/>
      <c r="L15" s="142"/>
      <c r="M15" s="142"/>
      <c r="N15" s="142"/>
      <c r="O15" s="142"/>
      <c r="P15" s="131">
        <f t="shared" si="0"/>
        <v>0</v>
      </c>
      <c r="Q15" s="131">
        <f>(P15*T3)/C15</f>
        <v>0</v>
      </c>
    </row>
    <row r="16" spans="1:20" ht="90" customHeight="1" thickBot="1" x14ac:dyDescent="0.3">
      <c r="A16" s="71"/>
      <c r="B16" s="65"/>
      <c r="C16" s="72"/>
    </row>
    <row r="17" spans="1:3" ht="96.75" customHeight="1" thickBot="1" x14ac:dyDescent="0.3">
      <c r="A17" s="70"/>
      <c r="B17" s="69"/>
      <c r="C17" s="57"/>
    </row>
    <row r="18" spans="1:3" ht="67.5" customHeight="1" thickBot="1" x14ac:dyDescent="0.3">
      <c r="A18" s="58"/>
      <c r="B18" s="59"/>
      <c r="C18" s="59"/>
    </row>
    <row r="19" spans="1:3" x14ac:dyDescent="0.25">
      <c r="A19" s="171"/>
      <c r="B19" s="173"/>
      <c r="C19" s="175"/>
    </row>
    <row r="20" spans="1:3" ht="93" customHeight="1" thickBot="1" x14ac:dyDescent="0.3">
      <c r="A20" s="172"/>
      <c r="B20" s="174"/>
      <c r="C20" s="174"/>
    </row>
    <row r="21" spans="1:3" ht="151.5" customHeight="1" thickBot="1" x14ac:dyDescent="0.3">
      <c r="A21" s="55"/>
      <c r="B21" s="56"/>
      <c r="C21" s="46"/>
    </row>
    <row r="22" spans="1:3" x14ac:dyDescent="0.25">
      <c r="A22" s="171"/>
      <c r="B22" s="176"/>
      <c r="C22" s="178"/>
    </row>
    <row r="23" spans="1:3" ht="85.5" customHeight="1" thickBot="1" x14ac:dyDescent="0.3">
      <c r="A23" s="172"/>
      <c r="B23" s="177"/>
      <c r="C23" s="177"/>
    </row>
    <row r="25" spans="1:3" ht="119.25" customHeight="1" x14ac:dyDescent="0.25"/>
  </sheetData>
  <mergeCells count="14">
    <mergeCell ref="A19:A20"/>
    <mergeCell ref="B19:B20"/>
    <mergeCell ref="C19:C20"/>
    <mergeCell ref="A22:A23"/>
    <mergeCell ref="B22:B23"/>
    <mergeCell ref="C22:C23"/>
    <mergeCell ref="A10:A1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9" zoomScale="80" zoomScaleNormal="80" workbookViewId="0">
      <selection activeCell="I6" sqref="I6:I10"/>
    </sheetView>
  </sheetViews>
  <sheetFormatPr baseColWidth="10" defaultRowHeight="15" x14ac:dyDescent="0.25"/>
  <cols>
    <col min="1" max="1" width="26.140625" customWidth="1"/>
    <col min="2" max="2" width="15.85546875" customWidth="1"/>
    <col min="12" max="12" width="12.7109375" customWidth="1"/>
    <col min="14" max="14" width="12.42578125" customWidth="1"/>
  </cols>
  <sheetData>
    <row r="1" spans="1:20" ht="26.25" x14ac:dyDescent="0.25">
      <c r="A1" s="158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88" t="s">
        <v>137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2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78" customHeight="1" thickTop="1" thickBot="1" x14ac:dyDescent="0.3">
      <c r="A6" s="204" t="s">
        <v>138</v>
      </c>
      <c r="B6" s="41" t="s">
        <v>139</v>
      </c>
      <c r="C6" s="127">
        <v>10</v>
      </c>
      <c r="D6" s="131">
        <v>1</v>
      </c>
      <c r="E6" s="131">
        <v>1</v>
      </c>
      <c r="F6" s="131">
        <v>1</v>
      </c>
      <c r="G6" s="131">
        <v>1</v>
      </c>
      <c r="H6" s="131">
        <v>1</v>
      </c>
      <c r="I6" s="131">
        <v>1</v>
      </c>
      <c r="J6" s="140"/>
      <c r="K6" s="140"/>
      <c r="L6" s="140"/>
      <c r="M6" s="140"/>
      <c r="N6" s="140"/>
      <c r="O6" s="140"/>
      <c r="P6" s="131">
        <f>SUM(D6:O6)</f>
        <v>6</v>
      </c>
      <c r="Q6" s="131">
        <f>(P6*T3)/C6</f>
        <v>60</v>
      </c>
    </row>
    <row r="7" spans="1:20" ht="90" customHeight="1" x14ac:dyDescent="0.25">
      <c r="A7" s="191"/>
      <c r="B7" s="84" t="s">
        <v>140</v>
      </c>
      <c r="C7" s="128">
        <v>105</v>
      </c>
      <c r="D7" s="131">
        <v>86</v>
      </c>
      <c r="E7" s="131">
        <v>5</v>
      </c>
      <c r="F7" s="131">
        <v>0</v>
      </c>
      <c r="G7" s="131">
        <v>0</v>
      </c>
      <c r="H7" s="131">
        <v>0</v>
      </c>
      <c r="I7" s="131">
        <v>2</v>
      </c>
      <c r="J7" s="140"/>
      <c r="K7" s="140"/>
      <c r="L7" s="140"/>
      <c r="M7" s="140"/>
      <c r="N7" s="140"/>
      <c r="O7" s="140"/>
      <c r="P7" s="131">
        <f t="shared" ref="P7:P24" si="0">SUM(D7:O7)</f>
        <v>93</v>
      </c>
      <c r="Q7" s="145">
        <f>(P7*T3)/C7</f>
        <v>88.571428571428569</v>
      </c>
    </row>
    <row r="8" spans="1:20" ht="87" customHeight="1" thickBot="1" x14ac:dyDescent="0.3">
      <c r="A8" s="184"/>
      <c r="B8" s="45" t="s">
        <v>141</v>
      </c>
      <c r="C8" s="129">
        <v>6</v>
      </c>
      <c r="D8" s="131">
        <v>0</v>
      </c>
      <c r="E8" s="131">
        <v>0</v>
      </c>
      <c r="F8" s="131">
        <v>2</v>
      </c>
      <c r="G8" s="131">
        <v>0</v>
      </c>
      <c r="H8" s="131">
        <v>0</v>
      </c>
      <c r="I8" s="131">
        <v>0</v>
      </c>
      <c r="J8" s="140"/>
      <c r="K8" s="140"/>
      <c r="L8" s="140"/>
      <c r="M8" s="140"/>
      <c r="N8" s="140"/>
      <c r="O8" s="140"/>
      <c r="P8" s="131">
        <f t="shared" si="0"/>
        <v>2</v>
      </c>
      <c r="Q8" s="131">
        <f>(P8*T3)/C8</f>
        <v>33.333333333333336</v>
      </c>
    </row>
    <row r="9" spans="1:20" ht="132" customHeight="1" thickBot="1" x14ac:dyDescent="0.3">
      <c r="A9" s="53" t="s">
        <v>142</v>
      </c>
      <c r="B9" s="85" t="s">
        <v>143</v>
      </c>
      <c r="C9" s="127">
        <v>3</v>
      </c>
      <c r="D9" s="131">
        <v>0</v>
      </c>
      <c r="E9" s="131">
        <v>0</v>
      </c>
      <c r="F9" s="131">
        <v>0</v>
      </c>
      <c r="G9" s="131">
        <v>1</v>
      </c>
      <c r="H9" s="131">
        <v>0</v>
      </c>
      <c r="I9" s="131">
        <v>2</v>
      </c>
      <c r="J9" s="140"/>
      <c r="K9" s="140"/>
      <c r="L9" s="140"/>
      <c r="M9" s="140"/>
      <c r="N9" s="140"/>
      <c r="O9" s="140"/>
      <c r="P9" s="131">
        <f t="shared" si="0"/>
        <v>3</v>
      </c>
      <c r="Q9" s="131">
        <f>(P9*T3)/C9</f>
        <v>100</v>
      </c>
      <c r="S9" s="148">
        <v>5</v>
      </c>
    </row>
    <row r="10" spans="1:20" ht="107.25" customHeight="1" thickBot="1" x14ac:dyDescent="0.3">
      <c r="A10" s="86" t="s">
        <v>144</v>
      </c>
      <c r="B10" s="48" t="s">
        <v>31</v>
      </c>
      <c r="C10" s="130">
        <v>2</v>
      </c>
      <c r="D10" s="131">
        <v>0</v>
      </c>
      <c r="E10" s="131">
        <v>1</v>
      </c>
      <c r="F10" s="131">
        <v>0</v>
      </c>
      <c r="G10" s="131">
        <v>0</v>
      </c>
      <c r="H10" s="131">
        <v>0</v>
      </c>
      <c r="I10" s="131">
        <v>0</v>
      </c>
      <c r="J10" s="140"/>
      <c r="K10" s="140"/>
      <c r="L10" s="140"/>
      <c r="M10" s="140"/>
      <c r="N10" s="140"/>
      <c r="O10" s="140"/>
      <c r="P10" s="131">
        <f t="shared" si="0"/>
        <v>1</v>
      </c>
      <c r="Q10" s="131">
        <f>(P10*T3)/C10</f>
        <v>50</v>
      </c>
    </row>
    <row r="11" spans="1:20" ht="85.5" customHeight="1" thickBot="1" x14ac:dyDescent="0.3">
      <c r="A11" s="156"/>
      <c r="B11" s="56"/>
      <c r="C11" s="5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9">
        <f t="shared" si="0"/>
        <v>0</v>
      </c>
      <c r="Q11" s="79" t="e">
        <f t="shared" ref="Q11:Q24" si="1">(P11*T8)/C11</f>
        <v>#DIV/0!</v>
      </c>
    </row>
    <row r="12" spans="1:20" ht="91.5" customHeight="1" thickBot="1" x14ac:dyDescent="0.3">
      <c r="A12" s="191"/>
      <c r="B12" s="116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>
        <f t="shared" si="0"/>
        <v>0</v>
      </c>
      <c r="Q12" s="79" t="e">
        <f t="shared" si="1"/>
        <v>#DIV/0!</v>
      </c>
    </row>
    <row r="13" spans="1:20" ht="81" customHeight="1" thickBot="1" x14ac:dyDescent="0.3">
      <c r="A13" s="205"/>
      <c r="B13" s="96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>
        <f t="shared" si="0"/>
        <v>0</v>
      </c>
      <c r="Q13" s="79" t="e">
        <f t="shared" si="1"/>
        <v>#DIV/0!</v>
      </c>
    </row>
    <row r="14" spans="1:20" ht="109.5" customHeight="1" thickBot="1" x14ac:dyDescent="0.3">
      <c r="A14" s="97"/>
      <c r="B14" s="67"/>
      <c r="C14" s="68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>
        <f t="shared" si="0"/>
        <v>0</v>
      </c>
      <c r="Q14" s="79" t="e">
        <f t="shared" si="1"/>
        <v>#DIV/0!</v>
      </c>
    </row>
    <row r="15" spans="1:20" ht="105.75" customHeight="1" thickBot="1" x14ac:dyDescent="0.3">
      <c r="A15" s="206"/>
      <c r="B15" s="73"/>
      <c r="C15" s="7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>
        <f t="shared" si="0"/>
        <v>0</v>
      </c>
      <c r="Q15" s="79" t="e">
        <f t="shared" si="1"/>
        <v>#DIV/0!</v>
      </c>
    </row>
    <row r="16" spans="1:20" ht="94.5" customHeight="1" thickBot="1" x14ac:dyDescent="0.3">
      <c r="A16" s="207"/>
      <c r="B16" s="73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>
        <f t="shared" si="0"/>
        <v>0</v>
      </c>
      <c r="Q16" s="79" t="e">
        <f t="shared" si="1"/>
        <v>#DIV/0!</v>
      </c>
    </row>
    <row r="17" spans="1:17" ht="87.75" customHeight="1" thickBot="1" x14ac:dyDescent="0.3">
      <c r="A17" s="207"/>
      <c r="B17" s="73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>
        <f t="shared" si="0"/>
        <v>0</v>
      </c>
      <c r="Q17" s="79" t="e">
        <f t="shared" si="1"/>
        <v>#DIV/0!</v>
      </c>
    </row>
    <row r="18" spans="1:17" ht="78.75" customHeight="1" thickBot="1" x14ac:dyDescent="0.3">
      <c r="A18" s="208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79" t="e">
        <f t="shared" si="1"/>
        <v>#DIV/0!</v>
      </c>
    </row>
    <row r="19" spans="1:17" ht="104.25" customHeight="1" thickBot="1" x14ac:dyDescent="0.3">
      <c r="A19" s="198"/>
      <c r="B19" s="9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79" t="e">
        <f t="shared" si="1"/>
        <v>#DIV/0!</v>
      </c>
    </row>
    <row r="20" spans="1:17" ht="93" customHeight="1" thickBot="1" x14ac:dyDescent="0.3">
      <c r="A20" s="199"/>
      <c r="B20" s="99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79" t="e">
        <f t="shared" si="1"/>
        <v>#DIV/0!</v>
      </c>
    </row>
    <row r="21" spans="1:17" ht="96.75" customHeight="1" thickBot="1" x14ac:dyDescent="0.3">
      <c r="A21" s="83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79" t="e">
        <f t="shared" si="1"/>
        <v>#DIV/0!</v>
      </c>
    </row>
    <row r="22" spans="1:17" ht="95.25" customHeight="1" thickBot="1" x14ac:dyDescent="0.3">
      <c r="A22" s="156"/>
      <c r="B22" s="85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79" t="e">
        <f t="shared" si="1"/>
        <v>#DIV/0!</v>
      </c>
    </row>
    <row r="23" spans="1:17" ht="85.5" customHeight="1" thickBot="1" x14ac:dyDescent="0.3">
      <c r="A23" s="191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79" t="e">
        <f t="shared" si="1"/>
        <v>#DIV/0!</v>
      </c>
    </row>
    <row r="24" spans="1:17" ht="102.75" customHeight="1" thickBot="1" x14ac:dyDescent="0.3">
      <c r="A24" s="184"/>
      <c r="B24" s="100"/>
      <c r="C24" s="10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>
        <f t="shared" si="0"/>
        <v>0</v>
      </c>
      <c r="Q24" s="79" t="e">
        <f t="shared" si="1"/>
        <v>#DIV/0!</v>
      </c>
    </row>
    <row r="25" spans="1:17" ht="119.25" customHeight="1" thickBot="1" x14ac:dyDescent="0.3">
      <c r="A25" s="14"/>
      <c r="B25" s="24"/>
      <c r="C25" s="24"/>
    </row>
    <row r="26" spans="1:17" ht="87" customHeight="1" thickBot="1" x14ac:dyDescent="0.3">
      <c r="A26" s="195"/>
      <c r="B26" s="24"/>
      <c r="C26" s="24"/>
    </row>
    <row r="27" spans="1:17" ht="92.25" customHeight="1" thickBot="1" x14ac:dyDescent="0.3">
      <c r="A27" s="196"/>
      <c r="B27" s="24"/>
      <c r="C27" s="24"/>
    </row>
    <row r="28" spans="1:17" ht="88.5" customHeight="1" thickBot="1" x14ac:dyDescent="0.3">
      <c r="A28" s="197"/>
      <c r="B28" s="24"/>
      <c r="C28" s="24"/>
    </row>
    <row r="29" spans="1:17" ht="119.25" customHeight="1" thickBot="1" x14ac:dyDescent="0.3">
      <c r="A29" s="14"/>
      <c r="B29" s="24"/>
      <c r="C29" s="24"/>
    </row>
    <row r="30" spans="1:17" ht="119.25" customHeight="1" thickBot="1" x14ac:dyDescent="0.3">
      <c r="A30" s="14"/>
      <c r="B30" s="24"/>
      <c r="C30" s="24"/>
    </row>
    <row r="31" spans="1:17" ht="94.5" customHeight="1" thickBot="1" x14ac:dyDescent="0.3">
      <c r="A31" s="195"/>
      <c r="B31" s="24"/>
      <c r="C31" s="33"/>
    </row>
    <row r="32" spans="1:17" ht="93.75" customHeight="1" thickBot="1" x14ac:dyDescent="0.3">
      <c r="A32" s="196"/>
      <c r="B32" s="24"/>
      <c r="C32" s="24"/>
    </row>
    <row r="33" spans="1:3" ht="96" customHeight="1" thickBot="1" x14ac:dyDescent="0.3">
      <c r="A33" s="196"/>
      <c r="B33" s="24"/>
      <c r="C33" s="24"/>
    </row>
    <row r="34" spans="1:3" ht="93.75" customHeight="1" thickBot="1" x14ac:dyDescent="0.3">
      <c r="A34" s="197"/>
      <c r="B34" s="24"/>
      <c r="C34" s="24"/>
    </row>
    <row r="35" spans="1:3" ht="150.75" customHeight="1" thickBot="1" x14ac:dyDescent="0.3">
      <c r="A35" s="39"/>
      <c r="B35" s="24"/>
      <c r="C35" s="24"/>
    </row>
    <row r="36" spans="1:3" ht="119.25" customHeight="1" thickBot="1" x14ac:dyDescent="0.3">
      <c r="A36" s="38"/>
      <c r="B36" s="15"/>
      <c r="C36" s="15"/>
    </row>
    <row r="37" spans="1:3" ht="119.25" customHeight="1" thickBot="1" x14ac:dyDescent="0.3">
      <c r="A37" s="38"/>
      <c r="B37" s="15"/>
      <c r="C37" s="15"/>
    </row>
    <row r="38" spans="1:3" ht="119.25" customHeight="1" thickBot="1" x14ac:dyDescent="0.3">
      <c r="A38" s="38"/>
      <c r="B38" s="15"/>
      <c r="C38" s="15"/>
    </row>
  </sheetData>
  <mergeCells count="14">
    <mergeCell ref="A1:T1"/>
    <mergeCell ref="A2:T2"/>
    <mergeCell ref="A3:A5"/>
    <mergeCell ref="B3:C4"/>
    <mergeCell ref="D3:O3"/>
    <mergeCell ref="P3:P4"/>
    <mergeCell ref="Q3:Q4"/>
    <mergeCell ref="A31:A34"/>
    <mergeCell ref="A6:A8"/>
    <mergeCell ref="A11:A13"/>
    <mergeCell ref="A15:A18"/>
    <mergeCell ref="A19:A20"/>
    <mergeCell ref="A22:A24"/>
    <mergeCell ref="A26:A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5" zoomScale="80" zoomScaleNormal="80" workbookViewId="0">
      <selection activeCell="B7" sqref="B7"/>
    </sheetView>
  </sheetViews>
  <sheetFormatPr baseColWidth="10" defaultRowHeight="15" x14ac:dyDescent="0.25"/>
  <cols>
    <col min="1" max="1" width="26.140625" customWidth="1"/>
    <col min="2" max="2" width="15.85546875" customWidth="1"/>
    <col min="12" max="12" width="13" customWidth="1"/>
    <col min="14" max="14" width="13.140625" customWidth="1"/>
  </cols>
  <sheetData>
    <row r="1" spans="1:20" ht="26.25" x14ac:dyDescent="0.25">
      <c r="A1" s="158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59" t="s">
        <v>145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1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78" customHeight="1" thickBot="1" x14ac:dyDescent="0.3">
      <c r="A6" s="198" t="s">
        <v>146</v>
      </c>
      <c r="B6" s="85" t="s">
        <v>21</v>
      </c>
      <c r="C6" s="127">
        <v>1500</v>
      </c>
      <c r="D6" s="131">
        <v>130</v>
      </c>
      <c r="E6" s="131">
        <v>127</v>
      </c>
      <c r="F6" s="131">
        <v>267</v>
      </c>
      <c r="G6" s="131">
        <v>183</v>
      </c>
      <c r="H6" s="131">
        <v>329</v>
      </c>
      <c r="I6" s="131">
        <v>296</v>
      </c>
      <c r="J6" s="140"/>
      <c r="K6" s="140"/>
      <c r="L6" s="140"/>
      <c r="M6" s="140"/>
      <c r="N6" s="140"/>
      <c r="O6" s="140"/>
      <c r="P6" s="131">
        <f>SUM(D6:O6)</f>
        <v>1332</v>
      </c>
      <c r="Q6" s="145">
        <f>(P6*T3)/C6</f>
        <v>88.8</v>
      </c>
    </row>
    <row r="7" spans="1:20" ht="90" customHeight="1" x14ac:dyDescent="0.25">
      <c r="A7" s="200"/>
      <c r="B7" s="84" t="s">
        <v>199</v>
      </c>
      <c r="C7" s="128">
        <v>100</v>
      </c>
      <c r="D7" s="131">
        <v>12</v>
      </c>
      <c r="E7" s="131">
        <v>7</v>
      </c>
      <c r="F7" s="131">
        <v>10</v>
      </c>
      <c r="G7" s="131">
        <v>8</v>
      </c>
      <c r="H7" s="131">
        <v>9</v>
      </c>
      <c r="I7" s="131">
        <v>13</v>
      </c>
      <c r="J7" s="140"/>
      <c r="K7" s="140"/>
      <c r="L7" s="140"/>
      <c r="M7" s="140"/>
      <c r="N7" s="140"/>
      <c r="O7" s="140"/>
      <c r="P7" s="131">
        <f t="shared" ref="P7:P24" si="0">SUM(D7:O7)</f>
        <v>59</v>
      </c>
      <c r="Q7" s="131">
        <f>(P7*T3)/C7</f>
        <v>59</v>
      </c>
    </row>
    <row r="8" spans="1:20" ht="87" customHeight="1" thickBot="1" x14ac:dyDescent="0.3">
      <c r="A8" s="199"/>
      <c r="B8" s="56" t="s">
        <v>198</v>
      </c>
      <c r="C8" s="129">
        <v>80</v>
      </c>
      <c r="D8" s="131">
        <v>6</v>
      </c>
      <c r="E8" s="131">
        <v>7</v>
      </c>
      <c r="F8" s="131">
        <v>13</v>
      </c>
      <c r="G8" s="131">
        <v>5</v>
      </c>
      <c r="H8" s="131">
        <v>8</v>
      </c>
      <c r="I8" s="131">
        <v>9</v>
      </c>
      <c r="J8" s="140"/>
      <c r="K8" s="140"/>
      <c r="L8" s="140"/>
      <c r="M8" s="140"/>
      <c r="N8" s="140"/>
      <c r="O8" s="140"/>
      <c r="P8" s="131">
        <f t="shared" si="0"/>
        <v>48</v>
      </c>
      <c r="Q8" s="131">
        <f>(P8*T3)/C8</f>
        <v>60</v>
      </c>
    </row>
    <row r="9" spans="1:20" ht="156" customHeight="1" thickBot="1" x14ac:dyDescent="0.3">
      <c r="A9" s="53" t="s">
        <v>147</v>
      </c>
      <c r="B9" s="85" t="s">
        <v>148</v>
      </c>
      <c r="C9" s="127">
        <v>135</v>
      </c>
      <c r="D9" s="131">
        <v>12</v>
      </c>
      <c r="E9" s="131">
        <v>10</v>
      </c>
      <c r="F9" s="131">
        <v>18</v>
      </c>
      <c r="G9" s="131">
        <v>9</v>
      </c>
      <c r="H9" s="131">
        <v>19</v>
      </c>
      <c r="I9" s="131">
        <v>19</v>
      </c>
      <c r="J9" s="140"/>
      <c r="K9" s="140"/>
      <c r="L9" s="140"/>
      <c r="M9" s="140"/>
      <c r="N9" s="140"/>
      <c r="O9" s="140"/>
      <c r="P9" s="131">
        <f t="shared" si="0"/>
        <v>87</v>
      </c>
      <c r="Q9" s="131">
        <f>(P9*T3)/C9</f>
        <v>64.444444444444443</v>
      </c>
    </row>
    <row r="10" spans="1:20" ht="97.5" customHeight="1" thickBot="1" x14ac:dyDescent="0.3">
      <c r="A10" s="21"/>
      <c r="B10" s="18"/>
      <c r="C10" s="17"/>
      <c r="P10" s="19">
        <f t="shared" si="0"/>
        <v>0</v>
      </c>
      <c r="Q10" s="19" t="e">
        <f t="shared" ref="Q10:Q24" si="1">(P10*T7)/C10</f>
        <v>#DIV/0!</v>
      </c>
    </row>
    <row r="11" spans="1:20" ht="85.5" customHeight="1" thickBot="1" x14ac:dyDescent="0.3">
      <c r="A11" s="109"/>
      <c r="B11" s="2"/>
      <c r="C11" s="7"/>
      <c r="P11" s="19">
        <f t="shared" si="0"/>
        <v>0</v>
      </c>
      <c r="Q11" s="19" t="e">
        <f t="shared" si="1"/>
        <v>#DIV/0!</v>
      </c>
    </row>
    <row r="12" spans="1:20" ht="91.5" customHeight="1" thickBot="1" x14ac:dyDescent="0.3">
      <c r="A12" s="14"/>
      <c r="B12" s="20"/>
      <c r="C12" s="40"/>
      <c r="P12" s="19">
        <f t="shared" si="0"/>
        <v>0</v>
      </c>
      <c r="Q12" s="19" t="e">
        <f t="shared" si="1"/>
        <v>#DIV/0!</v>
      </c>
    </row>
    <row r="13" spans="1:20" ht="81" customHeight="1" thickBot="1" x14ac:dyDescent="0.3">
      <c r="A13" s="111"/>
      <c r="B13" s="34"/>
      <c r="C13" s="23"/>
      <c r="P13" s="19">
        <f t="shared" si="0"/>
        <v>0</v>
      </c>
      <c r="Q13" s="19" t="e">
        <f t="shared" si="1"/>
        <v>#DIV/0!</v>
      </c>
    </row>
    <row r="14" spans="1:20" ht="109.5" customHeight="1" thickBot="1" x14ac:dyDescent="0.3">
      <c r="A14" s="118"/>
      <c r="B14" s="1"/>
      <c r="C14" s="35"/>
      <c r="P14" s="19">
        <f t="shared" si="0"/>
        <v>0</v>
      </c>
      <c r="Q14" s="19" t="e">
        <f t="shared" si="1"/>
        <v>#DIV/0!</v>
      </c>
    </row>
    <row r="15" spans="1:20" ht="105.75" customHeight="1" thickBot="1" x14ac:dyDescent="0.3">
      <c r="A15" s="14"/>
      <c r="B15" s="24"/>
      <c r="C15" s="33"/>
      <c r="P15" s="19">
        <f t="shared" si="0"/>
        <v>0</v>
      </c>
      <c r="Q15" s="19" t="e">
        <f t="shared" si="1"/>
        <v>#DIV/0!</v>
      </c>
    </row>
    <row r="16" spans="1:20" ht="94.5" customHeight="1" thickBot="1" x14ac:dyDescent="0.3">
      <c r="A16" s="110"/>
      <c r="B16" s="24"/>
      <c r="C16" s="26"/>
      <c r="P16" s="19">
        <f t="shared" si="0"/>
        <v>0</v>
      </c>
      <c r="Q16" s="19" t="e">
        <f t="shared" si="1"/>
        <v>#DIV/0!</v>
      </c>
    </row>
    <row r="17" spans="1:17" ht="87.75" customHeight="1" thickBot="1" x14ac:dyDescent="0.3">
      <c r="A17" s="14"/>
      <c r="B17" s="24"/>
      <c r="C17" s="26"/>
      <c r="P17" s="19">
        <f t="shared" si="0"/>
        <v>0</v>
      </c>
      <c r="Q17" s="19" t="e">
        <f t="shared" si="1"/>
        <v>#DIV/0!</v>
      </c>
    </row>
    <row r="18" spans="1:17" ht="78.75" customHeight="1" thickBot="1" x14ac:dyDescent="0.3">
      <c r="A18" s="111"/>
      <c r="B18" s="1"/>
      <c r="C18" s="25"/>
      <c r="P18" s="19">
        <f t="shared" si="0"/>
        <v>0</v>
      </c>
      <c r="Q18" s="19" t="e">
        <f t="shared" si="1"/>
        <v>#DIV/0!</v>
      </c>
    </row>
    <row r="19" spans="1:17" ht="104.25" customHeight="1" thickBot="1" x14ac:dyDescent="0.3">
      <c r="A19" s="14"/>
      <c r="B19" s="36"/>
      <c r="C19" s="23"/>
      <c r="P19" s="19">
        <f t="shared" si="0"/>
        <v>0</v>
      </c>
      <c r="Q19" s="19" t="e">
        <f t="shared" si="1"/>
        <v>#DIV/0!</v>
      </c>
    </row>
    <row r="20" spans="1:17" ht="93" customHeight="1" thickBot="1" x14ac:dyDescent="0.3">
      <c r="A20" s="111"/>
      <c r="B20" s="5"/>
      <c r="C20" s="8"/>
      <c r="P20" s="19">
        <f t="shared" si="0"/>
        <v>0</v>
      </c>
      <c r="Q20" s="19" t="e">
        <f t="shared" si="1"/>
        <v>#DIV/0!</v>
      </c>
    </row>
    <row r="21" spans="1:17" ht="96.75" customHeight="1" thickBot="1" x14ac:dyDescent="0.3">
      <c r="A21" s="29"/>
      <c r="B21" s="2"/>
      <c r="C21" s="4"/>
      <c r="P21" s="19">
        <f t="shared" si="0"/>
        <v>0</v>
      </c>
      <c r="Q21" s="19" t="e">
        <f t="shared" si="1"/>
        <v>#DIV/0!</v>
      </c>
    </row>
    <row r="22" spans="1:17" ht="95.25" customHeight="1" thickBot="1" x14ac:dyDescent="0.3">
      <c r="A22" s="209"/>
      <c r="B22" s="22"/>
      <c r="C22" s="28"/>
      <c r="P22" s="19">
        <f t="shared" si="0"/>
        <v>0</v>
      </c>
      <c r="Q22" s="19" t="e">
        <f t="shared" si="1"/>
        <v>#DIV/0!</v>
      </c>
    </row>
    <row r="23" spans="1:17" ht="85.5" customHeight="1" thickBot="1" x14ac:dyDescent="0.3">
      <c r="A23" s="210"/>
      <c r="B23" s="24"/>
      <c r="C23" s="33"/>
      <c r="P23" s="19">
        <f t="shared" si="0"/>
        <v>0</v>
      </c>
      <c r="Q23" s="19" t="e">
        <f t="shared" si="1"/>
        <v>#DIV/0!</v>
      </c>
    </row>
    <row r="24" spans="1:17" ht="102.75" customHeight="1" thickBot="1" x14ac:dyDescent="0.3">
      <c r="A24" s="211"/>
      <c r="B24" s="27"/>
      <c r="C24" s="37"/>
      <c r="P24" s="19">
        <f t="shared" si="0"/>
        <v>0</v>
      </c>
      <c r="Q24" s="19" t="e">
        <f t="shared" si="1"/>
        <v>#DIV/0!</v>
      </c>
    </row>
    <row r="25" spans="1:17" ht="119.25" customHeight="1" thickBot="1" x14ac:dyDescent="0.3">
      <c r="A25" s="14"/>
      <c r="B25" s="24"/>
      <c r="C25" s="24"/>
    </row>
    <row r="26" spans="1:17" ht="87" customHeight="1" thickBot="1" x14ac:dyDescent="0.3">
      <c r="A26" s="195"/>
      <c r="B26" s="24"/>
      <c r="C26" s="24"/>
    </row>
    <row r="27" spans="1:17" ht="92.25" customHeight="1" thickBot="1" x14ac:dyDescent="0.3">
      <c r="A27" s="196"/>
      <c r="B27" s="24"/>
      <c r="C27" s="24"/>
    </row>
    <row r="28" spans="1:17" ht="88.5" customHeight="1" thickBot="1" x14ac:dyDescent="0.3">
      <c r="A28" s="197"/>
      <c r="B28" s="24"/>
      <c r="C28" s="24"/>
    </row>
    <row r="29" spans="1:17" ht="119.25" customHeight="1" thickBot="1" x14ac:dyDescent="0.3">
      <c r="A29" s="14"/>
      <c r="B29" s="24"/>
      <c r="C29" s="24"/>
    </row>
    <row r="30" spans="1:17" ht="119.25" customHeight="1" thickBot="1" x14ac:dyDescent="0.3">
      <c r="A30" s="14"/>
      <c r="B30" s="24"/>
      <c r="C30" s="24"/>
    </row>
    <row r="31" spans="1:17" ht="94.5" customHeight="1" thickBot="1" x14ac:dyDescent="0.3">
      <c r="A31" s="195"/>
      <c r="B31" s="24"/>
      <c r="C31" s="33"/>
    </row>
    <row r="32" spans="1:17" ht="93.75" customHeight="1" thickBot="1" x14ac:dyDescent="0.3">
      <c r="A32" s="196"/>
      <c r="B32" s="24"/>
      <c r="C32" s="24"/>
    </row>
    <row r="33" spans="1:3" ht="96" customHeight="1" thickBot="1" x14ac:dyDescent="0.3">
      <c r="A33" s="196"/>
      <c r="B33" s="24"/>
      <c r="C33" s="24"/>
    </row>
    <row r="34" spans="1:3" ht="93.75" customHeight="1" thickBot="1" x14ac:dyDescent="0.3">
      <c r="A34" s="197"/>
      <c r="B34" s="24"/>
      <c r="C34" s="24"/>
    </row>
    <row r="35" spans="1:3" ht="150.75" customHeight="1" thickBot="1" x14ac:dyDescent="0.3">
      <c r="A35" s="39"/>
      <c r="B35" s="24"/>
      <c r="C35" s="24"/>
    </row>
    <row r="36" spans="1:3" ht="119.25" customHeight="1" thickBot="1" x14ac:dyDescent="0.3">
      <c r="A36" s="38"/>
      <c r="B36" s="15"/>
      <c r="C36" s="15"/>
    </row>
    <row r="37" spans="1:3" ht="119.25" customHeight="1" thickBot="1" x14ac:dyDescent="0.3">
      <c r="A37" s="38"/>
      <c r="B37" s="15"/>
      <c r="C37" s="15"/>
    </row>
    <row r="38" spans="1:3" ht="119.25" customHeight="1" thickBot="1" x14ac:dyDescent="0.3">
      <c r="A38" s="38"/>
      <c r="B38" s="15"/>
      <c r="C38" s="15"/>
    </row>
  </sheetData>
  <mergeCells count="11">
    <mergeCell ref="A31:A34"/>
    <mergeCell ref="A6:A8"/>
    <mergeCell ref="A22:A24"/>
    <mergeCell ref="A26:A28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4" zoomScale="80" zoomScaleNormal="80" workbookViewId="0">
      <selection activeCell="U8" sqref="U8"/>
    </sheetView>
  </sheetViews>
  <sheetFormatPr baseColWidth="10" defaultRowHeight="15" x14ac:dyDescent="0.25"/>
  <cols>
    <col min="1" max="1" width="28" customWidth="1"/>
    <col min="2" max="2" width="15.85546875" customWidth="1"/>
  </cols>
  <sheetData>
    <row r="1" spans="1:20" ht="26.25" x14ac:dyDescent="0.25">
      <c r="A1" s="158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59" t="s">
        <v>149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212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212"/>
    </row>
    <row r="5" spans="1:20" ht="16.5" customHeight="1" thickTop="1" thickBot="1" x14ac:dyDescent="0.3">
      <c r="A5" s="161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3"/>
    </row>
    <row r="6" spans="1:20" ht="78" customHeight="1" thickBot="1" x14ac:dyDescent="0.3">
      <c r="A6" s="198" t="s">
        <v>152</v>
      </c>
      <c r="B6" s="85" t="s">
        <v>150</v>
      </c>
      <c r="C6" s="127">
        <v>70</v>
      </c>
      <c r="D6" s="131">
        <v>11</v>
      </c>
      <c r="E6" s="131">
        <v>5</v>
      </c>
      <c r="F6" s="131">
        <v>11</v>
      </c>
      <c r="G6" s="131">
        <v>13</v>
      </c>
      <c r="H6" s="131">
        <v>20</v>
      </c>
      <c r="I6" s="131">
        <v>15</v>
      </c>
      <c r="J6" s="140"/>
      <c r="K6" s="140"/>
      <c r="L6" s="140"/>
      <c r="M6" s="140"/>
      <c r="N6" s="140"/>
      <c r="O6" s="140"/>
      <c r="P6" s="131">
        <f>SUM(D6:O6)</f>
        <v>75</v>
      </c>
      <c r="Q6" s="146">
        <f>(P6*T3)/C6</f>
        <v>107.14285714285714</v>
      </c>
      <c r="S6" s="148">
        <v>90</v>
      </c>
    </row>
    <row r="7" spans="1:20" ht="90" customHeight="1" x14ac:dyDescent="0.25">
      <c r="A7" s="200"/>
      <c r="B7" s="84" t="s">
        <v>151</v>
      </c>
      <c r="C7" s="128">
        <v>200</v>
      </c>
      <c r="D7" s="131">
        <v>31</v>
      </c>
      <c r="E7" s="131">
        <v>22</v>
      </c>
      <c r="F7" s="131">
        <v>26</v>
      </c>
      <c r="G7" s="131">
        <v>31</v>
      </c>
      <c r="H7" s="131">
        <v>35</v>
      </c>
      <c r="I7" s="131">
        <v>38</v>
      </c>
      <c r="J7" s="140"/>
      <c r="K7" s="140"/>
      <c r="L7" s="140"/>
      <c r="M7" s="140"/>
      <c r="N7" s="140"/>
      <c r="O7" s="140"/>
      <c r="P7" s="131">
        <f t="shared" ref="P7:P24" si="0">SUM(D7:O7)</f>
        <v>183</v>
      </c>
      <c r="Q7" s="146">
        <f>(P7*T3)/C7</f>
        <v>91.5</v>
      </c>
      <c r="S7" s="148">
        <v>210</v>
      </c>
    </row>
    <row r="8" spans="1:20" ht="87" customHeight="1" thickBot="1" x14ac:dyDescent="0.3">
      <c r="A8" s="200"/>
      <c r="B8" s="56" t="s">
        <v>35</v>
      </c>
      <c r="C8" s="129">
        <v>1800</v>
      </c>
      <c r="D8" s="131">
        <v>389</v>
      </c>
      <c r="E8" s="131">
        <v>206</v>
      </c>
      <c r="F8" s="131">
        <v>292</v>
      </c>
      <c r="G8" s="131">
        <v>229</v>
      </c>
      <c r="H8" s="131">
        <v>393</v>
      </c>
      <c r="I8" s="131">
        <v>429</v>
      </c>
      <c r="J8" s="140"/>
      <c r="K8" s="140"/>
      <c r="L8" s="140"/>
      <c r="M8" s="140"/>
      <c r="N8" s="140"/>
      <c r="O8" s="140"/>
      <c r="P8" s="131">
        <f t="shared" si="0"/>
        <v>1938</v>
      </c>
      <c r="Q8" s="146">
        <f>(P8*T3)/C8</f>
        <v>107.66666666666667</v>
      </c>
      <c r="S8" s="148">
        <v>2000</v>
      </c>
    </row>
    <row r="9" spans="1:20" ht="93" customHeight="1" thickBot="1" x14ac:dyDescent="0.3">
      <c r="A9" s="199"/>
      <c r="B9" s="85" t="s">
        <v>207</v>
      </c>
      <c r="C9" s="127">
        <v>4800</v>
      </c>
      <c r="D9" s="131">
        <v>1333</v>
      </c>
      <c r="E9" s="131">
        <v>796</v>
      </c>
      <c r="F9" s="131">
        <v>932</v>
      </c>
      <c r="G9" s="131">
        <v>740</v>
      </c>
      <c r="H9" s="131">
        <v>1368</v>
      </c>
      <c r="I9" s="131">
        <v>1440</v>
      </c>
      <c r="J9" s="140"/>
      <c r="K9" s="140"/>
      <c r="L9" s="140"/>
      <c r="M9" s="140"/>
      <c r="N9" s="140"/>
      <c r="O9" s="140"/>
      <c r="P9" s="131">
        <f t="shared" si="0"/>
        <v>6609</v>
      </c>
      <c r="Q9" s="147">
        <f>(P9*T3)/C9</f>
        <v>137.6875</v>
      </c>
      <c r="S9" s="148">
        <v>6800</v>
      </c>
    </row>
    <row r="10" spans="1:20" ht="97.5" customHeight="1" thickBot="1" x14ac:dyDescent="0.3">
      <c r="A10" s="105"/>
      <c r="B10" s="121"/>
      <c r="C10" s="4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79">
        <f t="shared" si="0"/>
        <v>0</v>
      </c>
      <c r="Q10" s="19" t="e">
        <f t="shared" ref="Q10:Q24" si="1">(P10*T7)/C10</f>
        <v>#DIV/0!</v>
      </c>
    </row>
    <row r="11" spans="1:20" ht="85.5" customHeight="1" thickBot="1" x14ac:dyDescent="0.3">
      <c r="A11" s="104"/>
      <c r="B11" s="56"/>
      <c r="C11" s="5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9">
        <f t="shared" si="0"/>
        <v>0</v>
      </c>
      <c r="Q11" s="19" t="e">
        <f t="shared" si="1"/>
        <v>#DIV/0!</v>
      </c>
    </row>
    <row r="12" spans="1:20" ht="91.5" customHeight="1" thickBot="1" x14ac:dyDescent="0.3">
      <c r="A12" s="53"/>
      <c r="B12" s="84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>
        <f t="shared" si="0"/>
        <v>0</v>
      </c>
      <c r="Q12" s="19" t="e">
        <f t="shared" si="1"/>
        <v>#DIV/0!</v>
      </c>
    </row>
    <row r="13" spans="1:20" ht="81" customHeight="1" thickBot="1" x14ac:dyDescent="0.3">
      <c r="A13" s="125"/>
      <c r="B13" s="96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>
        <f t="shared" si="0"/>
        <v>0</v>
      </c>
      <c r="Q13" s="19" t="e">
        <f t="shared" si="1"/>
        <v>#DIV/0!</v>
      </c>
    </row>
    <row r="14" spans="1:20" ht="109.5" customHeight="1" thickBot="1" x14ac:dyDescent="0.3">
      <c r="A14" s="124"/>
      <c r="B14" s="67"/>
      <c r="C14" s="68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>
        <f t="shared" si="0"/>
        <v>0</v>
      </c>
      <c r="Q14" s="19" t="e">
        <f t="shared" si="1"/>
        <v>#DIV/0!</v>
      </c>
    </row>
    <row r="15" spans="1:20" ht="105.75" customHeight="1" thickBot="1" x14ac:dyDescent="0.3">
      <c r="A15" s="104"/>
      <c r="B15" s="122"/>
      <c r="C15" s="7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>
        <f t="shared" si="0"/>
        <v>0</v>
      </c>
      <c r="Q15" s="19" t="e">
        <f t="shared" si="1"/>
        <v>#DIV/0!</v>
      </c>
    </row>
    <row r="16" spans="1:20" ht="94.5" customHeight="1" thickBot="1" x14ac:dyDescent="0.3">
      <c r="A16" s="53"/>
      <c r="B16" s="122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>
        <f t="shared" si="0"/>
        <v>0</v>
      </c>
      <c r="Q16" s="19" t="e">
        <f t="shared" si="1"/>
        <v>#DIV/0!</v>
      </c>
    </row>
    <row r="17" spans="1:17" ht="87.75" customHeight="1" thickBot="1" x14ac:dyDescent="0.3">
      <c r="A17" s="53"/>
      <c r="B17" s="122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>
        <f t="shared" si="0"/>
        <v>0</v>
      </c>
      <c r="Q17" s="19" t="e">
        <f t="shared" si="1"/>
        <v>#DIV/0!</v>
      </c>
    </row>
    <row r="18" spans="1:17" ht="78.75" customHeight="1" thickBot="1" x14ac:dyDescent="0.3">
      <c r="A18" s="105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19" t="e">
        <f t="shared" si="1"/>
        <v>#DIV/0!</v>
      </c>
    </row>
    <row r="19" spans="1:17" ht="104.25" customHeight="1" thickBot="1" x14ac:dyDescent="0.3">
      <c r="A19" s="198"/>
      <c r="B19" s="9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19" t="e">
        <f t="shared" si="1"/>
        <v>#DIV/0!</v>
      </c>
    </row>
    <row r="20" spans="1:17" ht="93" customHeight="1" thickBot="1" x14ac:dyDescent="0.3">
      <c r="A20" s="199"/>
      <c r="B20" s="99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19" t="e">
        <f t="shared" si="1"/>
        <v>#DIV/0!</v>
      </c>
    </row>
    <row r="21" spans="1:17" ht="96.75" customHeight="1" thickBot="1" x14ac:dyDescent="0.3">
      <c r="A21" s="83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19" t="e">
        <f t="shared" si="1"/>
        <v>#DIV/0!</v>
      </c>
    </row>
    <row r="22" spans="1:17" ht="95.25" customHeight="1" thickBot="1" x14ac:dyDescent="0.3">
      <c r="A22" s="156"/>
      <c r="B22" s="85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19" t="e">
        <f t="shared" si="1"/>
        <v>#DIV/0!</v>
      </c>
    </row>
    <row r="23" spans="1:17" ht="85.5" customHeight="1" thickBot="1" x14ac:dyDescent="0.3">
      <c r="A23" s="191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19" t="e">
        <f t="shared" si="1"/>
        <v>#DIV/0!</v>
      </c>
    </row>
    <row r="24" spans="1:17" ht="102.75" customHeight="1" thickBot="1" x14ac:dyDescent="0.3">
      <c r="A24" s="184"/>
      <c r="B24" s="100"/>
      <c r="C24" s="10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>
        <f t="shared" si="0"/>
        <v>0</v>
      </c>
      <c r="Q24" s="19" t="e">
        <f t="shared" si="1"/>
        <v>#DIV/0!</v>
      </c>
    </row>
    <row r="25" spans="1:17" ht="119.25" customHeight="1" thickBot="1" x14ac:dyDescent="0.3">
      <c r="A25" s="53"/>
      <c r="B25" s="73"/>
      <c r="C25" s="73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7" ht="87" customHeight="1" thickBot="1" x14ac:dyDescent="0.3">
      <c r="A26" s="198"/>
      <c r="B26" s="73"/>
      <c r="C26" s="73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7" ht="92.25" customHeight="1" thickBot="1" x14ac:dyDescent="0.3">
      <c r="A27" s="200"/>
      <c r="B27" s="73"/>
      <c r="C27" s="73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7" ht="88.5" customHeight="1" thickBot="1" x14ac:dyDescent="0.3">
      <c r="A28" s="199"/>
      <c r="B28" s="73"/>
      <c r="C28" s="73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7" ht="119.25" customHeight="1" thickBot="1" x14ac:dyDescent="0.3">
      <c r="A29" s="53"/>
      <c r="B29" s="73"/>
      <c r="C29" s="73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7" ht="119.25" customHeight="1" thickBot="1" x14ac:dyDescent="0.3">
      <c r="A30" s="53"/>
      <c r="B30" s="73"/>
      <c r="C30" s="73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7" ht="94.5" customHeight="1" thickBot="1" x14ac:dyDescent="0.3">
      <c r="A31" s="198"/>
      <c r="B31" s="7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7" ht="93.75" customHeight="1" thickBot="1" x14ac:dyDescent="0.3">
      <c r="A32" s="200"/>
      <c r="B32" s="73"/>
      <c r="C32" s="73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ht="96" customHeight="1" thickBot="1" x14ac:dyDescent="0.3">
      <c r="A33" s="200"/>
      <c r="B33" s="73"/>
      <c r="C33" s="73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1:16" ht="93.75" customHeight="1" thickBot="1" x14ac:dyDescent="0.3">
      <c r="A34" s="199"/>
      <c r="B34" s="73"/>
      <c r="C34" s="73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ht="150.75" customHeight="1" thickBot="1" x14ac:dyDescent="0.3">
      <c r="A35" s="117"/>
      <c r="B35" s="73"/>
      <c r="C35" s="73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119.25" customHeight="1" thickBot="1" x14ac:dyDescent="0.3">
      <c r="A36" s="119"/>
      <c r="B36" s="120"/>
      <c r="C36" s="12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19.25" customHeight="1" thickBot="1" x14ac:dyDescent="0.3">
      <c r="A37" s="38"/>
      <c r="B37" s="15"/>
      <c r="C37" s="15"/>
    </row>
    <row r="38" spans="1:16" ht="119.25" customHeight="1" thickBot="1" x14ac:dyDescent="0.3">
      <c r="A38" s="38"/>
      <c r="B38" s="15"/>
      <c r="C38" s="15"/>
    </row>
  </sheetData>
  <mergeCells count="12">
    <mergeCell ref="A1:T1"/>
    <mergeCell ref="A2:T2"/>
    <mergeCell ref="A3:A5"/>
    <mergeCell ref="B3:C4"/>
    <mergeCell ref="D3:O3"/>
    <mergeCell ref="P3:P4"/>
    <mergeCell ref="Q3:Q4"/>
    <mergeCell ref="A31:A34"/>
    <mergeCell ref="A6:A9"/>
    <mergeCell ref="A19:A20"/>
    <mergeCell ref="A22:A24"/>
    <mergeCell ref="A26:A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4" zoomScale="80" zoomScaleNormal="80" workbookViewId="0">
      <selection activeCell="B6" sqref="B6"/>
    </sheetView>
  </sheetViews>
  <sheetFormatPr baseColWidth="10" defaultRowHeight="15" x14ac:dyDescent="0.25"/>
  <cols>
    <col min="1" max="1" width="28.7109375" customWidth="1"/>
    <col min="2" max="2" width="15.85546875" customWidth="1"/>
    <col min="12" max="12" width="13.140625" customWidth="1"/>
    <col min="14" max="14" width="13.42578125" customWidth="1"/>
  </cols>
  <sheetData>
    <row r="1" spans="1:20" ht="26.25" x14ac:dyDescent="0.25">
      <c r="A1" s="158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88" t="s">
        <v>153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1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78" customHeight="1" thickBot="1" x14ac:dyDescent="0.3">
      <c r="A6" s="53" t="s">
        <v>154</v>
      </c>
      <c r="B6" s="85" t="s">
        <v>139</v>
      </c>
      <c r="C6" s="127">
        <v>200</v>
      </c>
      <c r="D6" s="131">
        <v>41</v>
      </c>
      <c r="E6" s="131">
        <v>72</v>
      </c>
      <c r="F6" s="131">
        <v>31</v>
      </c>
      <c r="G6" s="131">
        <v>7</v>
      </c>
      <c r="H6" s="131">
        <v>8</v>
      </c>
      <c r="I6" s="131">
        <v>8</v>
      </c>
      <c r="J6" s="140"/>
      <c r="K6" s="140"/>
      <c r="L6" s="140"/>
      <c r="M6" s="140"/>
      <c r="N6" s="140"/>
      <c r="O6" s="140"/>
      <c r="P6" s="131">
        <f>SUM(D6:O6)</f>
        <v>167</v>
      </c>
      <c r="Q6" s="145">
        <f>(P6*T3)/C6</f>
        <v>83.5</v>
      </c>
      <c r="S6" s="148">
        <v>200</v>
      </c>
    </row>
    <row r="7" spans="1:20" ht="90" customHeight="1" x14ac:dyDescent="0.25">
      <c r="A7" s="198" t="s">
        <v>155</v>
      </c>
      <c r="B7" s="84" t="s">
        <v>156</v>
      </c>
      <c r="C7" s="128">
        <v>4</v>
      </c>
      <c r="D7" s="131">
        <v>0</v>
      </c>
      <c r="E7" s="131">
        <v>0</v>
      </c>
      <c r="F7" s="131">
        <v>0</v>
      </c>
      <c r="G7" s="131">
        <v>0</v>
      </c>
      <c r="H7" s="131">
        <v>1</v>
      </c>
      <c r="I7" s="131">
        <v>0</v>
      </c>
      <c r="J7" s="140"/>
      <c r="K7" s="140"/>
      <c r="L7" s="140"/>
      <c r="M7" s="140"/>
      <c r="N7" s="140"/>
      <c r="O7" s="140"/>
      <c r="P7" s="131">
        <f t="shared" ref="P7:P24" si="0">SUM(D7:O7)</f>
        <v>1</v>
      </c>
      <c r="Q7" s="131">
        <f>(P7*T3)/C7</f>
        <v>25</v>
      </c>
    </row>
    <row r="8" spans="1:20" ht="87" customHeight="1" thickBot="1" x14ac:dyDescent="0.3">
      <c r="A8" s="200"/>
      <c r="B8" s="56" t="s">
        <v>36</v>
      </c>
      <c r="C8" s="129">
        <v>2</v>
      </c>
      <c r="D8" s="131">
        <v>0</v>
      </c>
      <c r="E8" s="131">
        <v>0</v>
      </c>
      <c r="F8" s="131">
        <v>0</v>
      </c>
      <c r="G8" s="131">
        <v>0</v>
      </c>
      <c r="H8" s="131">
        <v>1</v>
      </c>
      <c r="I8" s="131">
        <v>0</v>
      </c>
      <c r="J8" s="140"/>
      <c r="K8" s="140"/>
      <c r="L8" s="140"/>
      <c r="M8" s="140"/>
      <c r="N8" s="140"/>
      <c r="O8" s="140"/>
      <c r="P8" s="131">
        <f t="shared" si="0"/>
        <v>1</v>
      </c>
      <c r="Q8" s="131">
        <f>(P8*T3)/C8</f>
        <v>50</v>
      </c>
    </row>
    <row r="9" spans="1:20" ht="93" customHeight="1" thickBot="1" x14ac:dyDescent="0.3">
      <c r="A9" s="199"/>
      <c r="B9" s="85" t="s">
        <v>157</v>
      </c>
      <c r="C9" s="127">
        <v>3</v>
      </c>
      <c r="D9" s="131">
        <v>0</v>
      </c>
      <c r="E9" s="131">
        <v>0</v>
      </c>
      <c r="F9" s="131">
        <v>1</v>
      </c>
      <c r="G9" s="131">
        <v>0</v>
      </c>
      <c r="H9" s="131">
        <v>0</v>
      </c>
      <c r="I9" s="131">
        <v>0</v>
      </c>
      <c r="J9" s="140"/>
      <c r="K9" s="140"/>
      <c r="L9" s="140"/>
      <c r="M9" s="140"/>
      <c r="N9" s="140"/>
      <c r="O9" s="140"/>
      <c r="P9" s="131">
        <f t="shared" si="0"/>
        <v>1</v>
      </c>
      <c r="Q9" s="131">
        <f>(P9*T3)/C9</f>
        <v>33.333333333333336</v>
      </c>
    </row>
    <row r="10" spans="1:20" ht="128.25" customHeight="1" thickBot="1" x14ac:dyDescent="0.3">
      <c r="A10" s="53" t="s">
        <v>158</v>
      </c>
      <c r="B10" s="48" t="s">
        <v>31</v>
      </c>
      <c r="C10" s="130">
        <v>15</v>
      </c>
      <c r="D10" s="131">
        <v>0</v>
      </c>
      <c r="E10" s="131">
        <v>1</v>
      </c>
      <c r="F10" s="131">
        <v>1</v>
      </c>
      <c r="G10" s="131">
        <v>2</v>
      </c>
      <c r="H10" s="131">
        <v>5</v>
      </c>
      <c r="I10" s="131">
        <v>1</v>
      </c>
      <c r="J10" s="140"/>
      <c r="K10" s="140"/>
      <c r="L10" s="140"/>
      <c r="M10" s="140"/>
      <c r="N10" s="140"/>
      <c r="O10" s="140"/>
      <c r="P10" s="131">
        <f t="shared" si="0"/>
        <v>10</v>
      </c>
      <c r="Q10" s="145">
        <f>(P10*T3)/C10</f>
        <v>66.666666666666671</v>
      </c>
    </row>
    <row r="11" spans="1:20" ht="85.5" customHeight="1" thickBot="1" x14ac:dyDescent="0.3">
      <c r="A11" s="156"/>
      <c r="B11" s="56"/>
      <c r="C11" s="5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9">
        <f t="shared" si="0"/>
        <v>0</v>
      </c>
      <c r="Q11" s="79" t="e">
        <f t="shared" ref="Q11:Q24" si="1">(P11*T8)/C11</f>
        <v>#DIV/0!</v>
      </c>
    </row>
    <row r="12" spans="1:20" ht="91.5" customHeight="1" thickBot="1" x14ac:dyDescent="0.3">
      <c r="A12" s="191"/>
      <c r="B12" s="116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>
        <f t="shared" si="0"/>
        <v>0</v>
      </c>
      <c r="Q12" s="79" t="e">
        <f t="shared" si="1"/>
        <v>#DIV/0!</v>
      </c>
    </row>
    <row r="13" spans="1:20" ht="81" customHeight="1" thickBot="1" x14ac:dyDescent="0.3">
      <c r="A13" s="205"/>
      <c r="B13" s="96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>
        <f t="shared" si="0"/>
        <v>0</v>
      </c>
      <c r="Q13" s="79" t="e">
        <f t="shared" si="1"/>
        <v>#DIV/0!</v>
      </c>
    </row>
    <row r="14" spans="1:20" ht="109.5" customHeight="1" thickBot="1" x14ac:dyDescent="0.3">
      <c r="A14" s="97"/>
      <c r="B14" s="67"/>
      <c r="C14" s="68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>
        <f t="shared" si="0"/>
        <v>0</v>
      </c>
      <c r="Q14" s="79" t="e">
        <f t="shared" si="1"/>
        <v>#DIV/0!</v>
      </c>
    </row>
    <row r="15" spans="1:20" ht="105.75" customHeight="1" thickBot="1" x14ac:dyDescent="0.3">
      <c r="A15" s="206"/>
      <c r="B15" s="73"/>
      <c r="C15" s="7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>
        <f t="shared" si="0"/>
        <v>0</v>
      </c>
      <c r="Q15" s="79" t="e">
        <f t="shared" si="1"/>
        <v>#DIV/0!</v>
      </c>
    </row>
    <row r="16" spans="1:20" ht="94.5" customHeight="1" thickBot="1" x14ac:dyDescent="0.3">
      <c r="A16" s="207"/>
      <c r="B16" s="73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>
        <f t="shared" si="0"/>
        <v>0</v>
      </c>
      <c r="Q16" s="79" t="e">
        <f t="shared" si="1"/>
        <v>#DIV/0!</v>
      </c>
    </row>
    <row r="17" spans="1:17" ht="87.75" customHeight="1" thickBot="1" x14ac:dyDescent="0.3">
      <c r="A17" s="207"/>
      <c r="B17" s="73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>
        <f t="shared" si="0"/>
        <v>0</v>
      </c>
      <c r="Q17" s="79" t="e">
        <f t="shared" si="1"/>
        <v>#DIV/0!</v>
      </c>
    </row>
    <row r="18" spans="1:17" ht="78.75" customHeight="1" thickBot="1" x14ac:dyDescent="0.3">
      <c r="A18" s="208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79" t="e">
        <f t="shared" si="1"/>
        <v>#DIV/0!</v>
      </c>
    </row>
    <row r="19" spans="1:17" ht="104.25" customHeight="1" thickBot="1" x14ac:dyDescent="0.3">
      <c r="A19" s="198"/>
      <c r="B19" s="9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79" t="e">
        <f t="shared" si="1"/>
        <v>#DIV/0!</v>
      </c>
    </row>
    <row r="20" spans="1:17" ht="93" customHeight="1" thickBot="1" x14ac:dyDescent="0.3">
      <c r="A20" s="199"/>
      <c r="B20" s="99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79" t="e">
        <f t="shared" si="1"/>
        <v>#DIV/0!</v>
      </c>
    </row>
    <row r="21" spans="1:17" ht="96.75" customHeight="1" thickBot="1" x14ac:dyDescent="0.3">
      <c r="A21" s="83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79" t="e">
        <f t="shared" si="1"/>
        <v>#DIV/0!</v>
      </c>
    </row>
    <row r="22" spans="1:17" ht="95.25" customHeight="1" thickBot="1" x14ac:dyDescent="0.3">
      <c r="A22" s="156"/>
      <c r="B22" s="85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79" t="e">
        <f t="shared" si="1"/>
        <v>#DIV/0!</v>
      </c>
    </row>
    <row r="23" spans="1:17" ht="85.5" customHeight="1" thickBot="1" x14ac:dyDescent="0.3">
      <c r="A23" s="191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79" t="e">
        <f t="shared" si="1"/>
        <v>#DIV/0!</v>
      </c>
    </row>
    <row r="24" spans="1:17" ht="102.75" customHeight="1" thickBot="1" x14ac:dyDescent="0.3">
      <c r="A24" s="184"/>
      <c r="B24" s="100"/>
      <c r="C24" s="10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>
        <f t="shared" si="0"/>
        <v>0</v>
      </c>
      <c r="Q24" s="79" t="e">
        <f t="shared" si="1"/>
        <v>#DIV/0!</v>
      </c>
    </row>
    <row r="25" spans="1:17" ht="119.25" customHeight="1" thickBot="1" x14ac:dyDescent="0.3">
      <c r="A25" s="53"/>
      <c r="B25" s="73"/>
      <c r="C25" s="73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87" customHeight="1" thickBot="1" x14ac:dyDescent="0.3">
      <c r="A26" s="198"/>
      <c r="B26" s="73"/>
      <c r="C26" s="73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ht="92.25" customHeight="1" thickBot="1" x14ac:dyDescent="0.3">
      <c r="A27" s="200"/>
      <c r="B27" s="73"/>
      <c r="C27" s="73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88.5" customHeight="1" thickBot="1" x14ac:dyDescent="0.3">
      <c r="A28" s="199"/>
      <c r="B28" s="73"/>
      <c r="C28" s="73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119.25" customHeight="1" thickBot="1" x14ac:dyDescent="0.3">
      <c r="A29" s="53"/>
      <c r="B29" s="73"/>
      <c r="C29" s="73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ht="119.25" customHeight="1" thickBot="1" x14ac:dyDescent="0.3">
      <c r="A30" s="53"/>
      <c r="B30" s="73"/>
      <c r="C30" s="73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94.5" customHeight="1" thickBot="1" x14ac:dyDescent="0.3">
      <c r="A31" s="198"/>
      <c r="B31" s="7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93.75" customHeight="1" thickBot="1" x14ac:dyDescent="0.3">
      <c r="A32" s="200"/>
      <c r="B32" s="73"/>
      <c r="C32" s="73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96" customHeight="1" thickBot="1" x14ac:dyDescent="0.3">
      <c r="A33" s="200"/>
      <c r="B33" s="73"/>
      <c r="C33" s="73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93.75" customHeight="1" thickBot="1" x14ac:dyDescent="0.3">
      <c r="A34" s="199"/>
      <c r="B34" s="73"/>
      <c r="C34" s="73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7" ht="150.75" customHeight="1" thickBot="1" x14ac:dyDescent="0.3">
      <c r="A35" s="117"/>
      <c r="B35" s="73"/>
      <c r="C35" s="73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7" ht="119.25" customHeight="1" thickBot="1" x14ac:dyDescent="0.3">
      <c r="A36" s="119"/>
      <c r="B36" s="120"/>
      <c r="C36" s="12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ht="119.25" customHeight="1" thickBot="1" x14ac:dyDescent="0.3">
      <c r="A37" s="119"/>
      <c r="B37" s="120"/>
      <c r="C37" s="12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ht="119.25" customHeight="1" thickBot="1" x14ac:dyDescent="0.3">
      <c r="A38" s="38"/>
      <c r="B38" s="15"/>
      <c r="C38" s="15"/>
    </row>
  </sheetData>
  <mergeCells count="14">
    <mergeCell ref="A1:T1"/>
    <mergeCell ref="A2:T2"/>
    <mergeCell ref="A3:A5"/>
    <mergeCell ref="B3:C4"/>
    <mergeCell ref="D3:O3"/>
    <mergeCell ref="P3:P4"/>
    <mergeCell ref="Q3:Q4"/>
    <mergeCell ref="A31:A34"/>
    <mergeCell ref="A7:A9"/>
    <mergeCell ref="A11:A13"/>
    <mergeCell ref="A15:A18"/>
    <mergeCell ref="A19:A20"/>
    <mergeCell ref="A22:A24"/>
    <mergeCell ref="A26:A2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7" zoomScale="80" zoomScaleNormal="80" workbookViewId="0">
      <selection activeCell="D7" sqref="D7"/>
    </sheetView>
  </sheetViews>
  <sheetFormatPr baseColWidth="10" defaultRowHeight="15" x14ac:dyDescent="0.25"/>
  <cols>
    <col min="1" max="1" width="30" customWidth="1"/>
    <col min="2" max="2" width="15.85546875" customWidth="1"/>
    <col min="12" max="12" width="13.140625" customWidth="1"/>
    <col min="14" max="14" width="12.85546875" customWidth="1"/>
  </cols>
  <sheetData>
    <row r="1" spans="1:20" ht="26.25" x14ac:dyDescent="0.25">
      <c r="A1" s="158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59" t="s">
        <v>159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1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78" customHeight="1" thickBot="1" x14ac:dyDescent="0.3">
      <c r="A6" s="198" t="s">
        <v>160</v>
      </c>
      <c r="B6" s="85" t="s">
        <v>161</v>
      </c>
      <c r="C6" s="127">
        <v>350</v>
      </c>
      <c r="D6" s="131">
        <v>34</v>
      </c>
      <c r="E6" s="131">
        <v>52</v>
      </c>
      <c r="F6" s="131">
        <v>86</v>
      </c>
      <c r="G6" s="131">
        <v>39</v>
      </c>
      <c r="H6" s="131">
        <v>58</v>
      </c>
      <c r="I6" s="131">
        <v>51</v>
      </c>
      <c r="J6" s="140"/>
      <c r="K6" s="140"/>
      <c r="L6" s="140"/>
      <c r="M6" s="140"/>
      <c r="N6" s="140"/>
      <c r="O6" s="140"/>
      <c r="P6" s="131">
        <f>SUM(D6:O6)</f>
        <v>320</v>
      </c>
      <c r="Q6" s="145">
        <f>(P6*T3)/C6</f>
        <v>91.428571428571431</v>
      </c>
      <c r="S6" s="148">
        <v>450</v>
      </c>
    </row>
    <row r="7" spans="1:20" ht="105" customHeight="1" thickBot="1" x14ac:dyDescent="0.3">
      <c r="A7" s="200"/>
      <c r="B7" s="84" t="s">
        <v>162</v>
      </c>
      <c r="C7" s="128">
        <v>550</v>
      </c>
      <c r="D7" s="131">
        <v>166</v>
      </c>
      <c r="E7" s="131">
        <v>134</v>
      </c>
      <c r="F7" s="131">
        <v>133</v>
      </c>
      <c r="G7" s="131">
        <v>113</v>
      </c>
      <c r="H7" s="131">
        <v>137</v>
      </c>
      <c r="I7" s="131">
        <v>106</v>
      </c>
      <c r="J7" s="140"/>
      <c r="K7" s="140"/>
      <c r="L7" s="140"/>
      <c r="M7" s="140"/>
      <c r="N7" s="140"/>
      <c r="O7" s="140"/>
      <c r="P7" s="131">
        <f t="shared" ref="P7:P24" si="0">SUM(D7:O7)</f>
        <v>789</v>
      </c>
      <c r="Q7" s="144">
        <f>(P7*T3)/C7</f>
        <v>143.45454545454547</v>
      </c>
      <c r="S7" s="148">
        <v>900</v>
      </c>
    </row>
    <row r="8" spans="1:20" ht="105" customHeight="1" thickBot="1" x14ac:dyDescent="0.3">
      <c r="A8" s="200"/>
      <c r="B8" s="122" t="s">
        <v>37</v>
      </c>
      <c r="C8" s="129">
        <v>50</v>
      </c>
      <c r="D8" s="131">
        <v>8</v>
      </c>
      <c r="E8" s="131">
        <v>10</v>
      </c>
      <c r="F8" s="131">
        <v>13</v>
      </c>
      <c r="G8" s="131">
        <v>11</v>
      </c>
      <c r="H8" s="131">
        <v>11</v>
      </c>
      <c r="I8" s="131">
        <v>9</v>
      </c>
      <c r="J8" s="140"/>
      <c r="K8" s="140"/>
      <c r="L8" s="140"/>
      <c r="M8" s="140"/>
      <c r="N8" s="140"/>
      <c r="O8" s="140"/>
      <c r="P8" s="131">
        <f t="shared" si="0"/>
        <v>62</v>
      </c>
      <c r="Q8" s="144">
        <f>(P8*T3)/C8</f>
        <v>124</v>
      </c>
      <c r="S8" s="148">
        <v>80</v>
      </c>
    </row>
    <row r="9" spans="1:20" ht="114" customHeight="1" thickBot="1" x14ac:dyDescent="0.3">
      <c r="A9" s="199"/>
      <c r="B9" s="67" t="s">
        <v>163</v>
      </c>
      <c r="C9" s="127">
        <v>250</v>
      </c>
      <c r="D9" s="131">
        <v>41</v>
      </c>
      <c r="E9" s="131">
        <v>40</v>
      </c>
      <c r="F9" s="131">
        <v>43</v>
      </c>
      <c r="G9" s="131">
        <v>24</v>
      </c>
      <c r="H9" s="131">
        <v>42</v>
      </c>
      <c r="I9" s="131">
        <v>39</v>
      </c>
      <c r="J9" s="140"/>
      <c r="K9" s="140"/>
      <c r="L9" s="140"/>
      <c r="M9" s="140"/>
      <c r="N9" s="140"/>
      <c r="O9" s="140"/>
      <c r="P9" s="131">
        <f t="shared" si="0"/>
        <v>229</v>
      </c>
      <c r="Q9" s="145">
        <f>(P9*T3)/C9</f>
        <v>91.6</v>
      </c>
      <c r="S9" s="148">
        <v>350</v>
      </c>
    </row>
    <row r="10" spans="1:20" ht="97.5" customHeight="1" x14ac:dyDescent="0.25">
      <c r="A10" s="198" t="s">
        <v>164</v>
      </c>
      <c r="B10" s="121" t="s">
        <v>165</v>
      </c>
      <c r="C10" s="130">
        <v>4</v>
      </c>
      <c r="D10" s="131">
        <v>0</v>
      </c>
      <c r="E10" s="131">
        <v>1</v>
      </c>
      <c r="F10" s="131">
        <v>0</v>
      </c>
      <c r="G10" s="131">
        <v>0</v>
      </c>
      <c r="H10" s="131">
        <v>0</v>
      </c>
      <c r="I10" s="131">
        <v>1</v>
      </c>
      <c r="J10" s="140"/>
      <c r="K10" s="140"/>
      <c r="L10" s="140"/>
      <c r="M10" s="140"/>
      <c r="N10" s="140"/>
      <c r="O10" s="140"/>
      <c r="P10" s="131">
        <f t="shared" si="0"/>
        <v>2</v>
      </c>
      <c r="Q10" s="131">
        <f>(P10*T3)/C10</f>
        <v>50</v>
      </c>
    </row>
    <row r="11" spans="1:20" ht="85.5" customHeight="1" thickBot="1" x14ac:dyDescent="0.3">
      <c r="A11" s="199"/>
      <c r="B11" s="67" t="s">
        <v>38</v>
      </c>
      <c r="C11" s="132">
        <v>6</v>
      </c>
      <c r="D11" s="131">
        <v>0</v>
      </c>
      <c r="E11" s="131">
        <v>0</v>
      </c>
      <c r="F11" s="131">
        <v>0</v>
      </c>
      <c r="G11" s="131">
        <v>2</v>
      </c>
      <c r="H11" s="131">
        <v>0</v>
      </c>
      <c r="I11" s="131">
        <v>1</v>
      </c>
      <c r="J11" s="140"/>
      <c r="K11" s="140"/>
      <c r="L11" s="140"/>
      <c r="M11" s="140"/>
      <c r="N11" s="140"/>
      <c r="O11" s="140"/>
      <c r="P11" s="131">
        <f t="shared" si="0"/>
        <v>3</v>
      </c>
      <c r="Q11" s="131">
        <f>(P11*T3)/C11</f>
        <v>50</v>
      </c>
    </row>
    <row r="12" spans="1:20" ht="128.25" customHeight="1" thickBot="1" x14ac:dyDescent="0.3">
      <c r="A12" s="53" t="s">
        <v>166</v>
      </c>
      <c r="B12" s="54" t="s">
        <v>119</v>
      </c>
      <c r="C12" s="138">
        <v>200</v>
      </c>
      <c r="D12" s="131">
        <v>34</v>
      </c>
      <c r="E12" s="131">
        <v>37</v>
      </c>
      <c r="F12" s="131">
        <v>44</v>
      </c>
      <c r="G12" s="131">
        <v>21</v>
      </c>
      <c r="H12" s="131">
        <v>44</v>
      </c>
      <c r="I12" s="131">
        <v>39</v>
      </c>
      <c r="J12" s="140"/>
      <c r="K12" s="140"/>
      <c r="L12" s="140"/>
      <c r="M12" s="140"/>
      <c r="N12" s="140"/>
      <c r="O12" s="140"/>
      <c r="P12" s="131">
        <f t="shared" si="0"/>
        <v>219</v>
      </c>
      <c r="Q12" s="145">
        <f>(P12*T3)/C12</f>
        <v>109.5</v>
      </c>
      <c r="S12" s="148">
        <v>250</v>
      </c>
    </row>
    <row r="13" spans="1:20" ht="81" customHeight="1" thickBot="1" x14ac:dyDescent="0.3">
      <c r="A13" s="95"/>
      <c r="B13" s="96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>
        <f t="shared" si="0"/>
        <v>0</v>
      </c>
      <c r="Q13" s="79" t="e">
        <f t="shared" ref="Q13:Q24" si="1">(P13*T10)/C13</f>
        <v>#DIV/0!</v>
      </c>
    </row>
    <row r="14" spans="1:20" ht="109.5" customHeight="1" thickBot="1" x14ac:dyDescent="0.3">
      <c r="A14" s="97"/>
      <c r="B14" s="67"/>
      <c r="C14" s="68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>
        <f t="shared" si="0"/>
        <v>0</v>
      </c>
      <c r="Q14" s="79" t="e">
        <f t="shared" si="1"/>
        <v>#DIV/0!</v>
      </c>
    </row>
    <row r="15" spans="1:20" ht="105.75" customHeight="1" thickBot="1" x14ac:dyDescent="0.3">
      <c r="A15" s="206"/>
      <c r="B15" s="73"/>
      <c r="C15" s="7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>
        <f t="shared" si="0"/>
        <v>0</v>
      </c>
      <c r="Q15" s="79" t="e">
        <f t="shared" si="1"/>
        <v>#DIV/0!</v>
      </c>
    </row>
    <row r="16" spans="1:20" ht="94.5" customHeight="1" thickBot="1" x14ac:dyDescent="0.3">
      <c r="A16" s="207"/>
      <c r="B16" s="73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>
        <f t="shared" si="0"/>
        <v>0</v>
      </c>
      <c r="Q16" s="79" t="e">
        <f t="shared" si="1"/>
        <v>#DIV/0!</v>
      </c>
    </row>
    <row r="17" spans="1:17" ht="87.75" customHeight="1" thickBot="1" x14ac:dyDescent="0.3">
      <c r="A17" s="207"/>
      <c r="B17" s="73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>
        <f t="shared" si="0"/>
        <v>0</v>
      </c>
      <c r="Q17" s="79" t="e">
        <f t="shared" si="1"/>
        <v>#DIV/0!</v>
      </c>
    </row>
    <row r="18" spans="1:17" ht="78.75" customHeight="1" thickBot="1" x14ac:dyDescent="0.3">
      <c r="A18" s="208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79" t="e">
        <f t="shared" si="1"/>
        <v>#DIV/0!</v>
      </c>
    </row>
    <row r="19" spans="1:17" ht="104.25" customHeight="1" thickBot="1" x14ac:dyDescent="0.3">
      <c r="A19" s="198"/>
      <c r="B19" s="9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79" t="e">
        <f t="shared" si="1"/>
        <v>#DIV/0!</v>
      </c>
    </row>
    <row r="20" spans="1:17" ht="93" customHeight="1" thickBot="1" x14ac:dyDescent="0.3">
      <c r="A20" s="199"/>
      <c r="B20" s="99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79" t="e">
        <f t="shared" si="1"/>
        <v>#DIV/0!</v>
      </c>
    </row>
    <row r="21" spans="1:17" ht="96.75" customHeight="1" thickBot="1" x14ac:dyDescent="0.3">
      <c r="A21" s="83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79" t="e">
        <f t="shared" si="1"/>
        <v>#DIV/0!</v>
      </c>
    </row>
    <row r="22" spans="1:17" ht="95.25" customHeight="1" thickBot="1" x14ac:dyDescent="0.3">
      <c r="A22" s="156"/>
      <c r="B22" s="85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79" t="e">
        <f t="shared" si="1"/>
        <v>#DIV/0!</v>
      </c>
    </row>
    <row r="23" spans="1:17" ht="85.5" customHeight="1" thickBot="1" x14ac:dyDescent="0.3">
      <c r="A23" s="191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79" t="e">
        <f t="shared" si="1"/>
        <v>#DIV/0!</v>
      </c>
    </row>
    <row r="24" spans="1:17" ht="102.75" customHeight="1" thickBot="1" x14ac:dyDescent="0.3">
      <c r="A24" s="184"/>
      <c r="B24" s="100"/>
      <c r="C24" s="10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>
        <f t="shared" si="0"/>
        <v>0</v>
      </c>
      <c r="Q24" s="79" t="e">
        <f t="shared" si="1"/>
        <v>#DIV/0!</v>
      </c>
    </row>
    <row r="25" spans="1:17" ht="119.25" customHeight="1" thickBot="1" x14ac:dyDescent="0.3">
      <c r="A25" s="53"/>
      <c r="B25" s="73"/>
      <c r="C25" s="73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87" customHeight="1" thickBot="1" x14ac:dyDescent="0.3">
      <c r="A26" s="198"/>
      <c r="B26" s="73"/>
      <c r="C26" s="73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ht="92.25" customHeight="1" thickBot="1" x14ac:dyDescent="0.3">
      <c r="A27" s="200"/>
      <c r="B27" s="73"/>
      <c r="C27" s="73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88.5" customHeight="1" thickBot="1" x14ac:dyDescent="0.3">
      <c r="A28" s="199"/>
      <c r="B28" s="73"/>
      <c r="C28" s="73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119.25" customHeight="1" thickBot="1" x14ac:dyDescent="0.3">
      <c r="A29" s="53"/>
      <c r="B29" s="73"/>
      <c r="C29" s="73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ht="119.25" customHeight="1" thickBot="1" x14ac:dyDescent="0.3">
      <c r="A30" s="53"/>
      <c r="B30" s="73"/>
      <c r="C30" s="73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94.5" customHeight="1" thickBot="1" x14ac:dyDescent="0.3">
      <c r="A31" s="198"/>
      <c r="B31" s="7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93.75" customHeight="1" thickBot="1" x14ac:dyDescent="0.3">
      <c r="A32" s="200"/>
      <c r="B32" s="73"/>
      <c r="C32" s="73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96" customHeight="1" thickBot="1" x14ac:dyDescent="0.3">
      <c r="A33" s="200"/>
      <c r="B33" s="73"/>
      <c r="C33" s="73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93.75" customHeight="1" thickBot="1" x14ac:dyDescent="0.3">
      <c r="A34" s="199"/>
      <c r="B34" s="73"/>
      <c r="C34" s="73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7" ht="150.75" customHeight="1" thickBot="1" x14ac:dyDescent="0.3">
      <c r="A35" s="117"/>
      <c r="B35" s="73"/>
      <c r="C35" s="73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7" ht="119.25" customHeight="1" thickBot="1" x14ac:dyDescent="0.3">
      <c r="A36" s="38"/>
      <c r="B36" s="15"/>
      <c r="C36" s="15"/>
    </row>
    <row r="37" spans="1:17" ht="119.25" customHeight="1" thickBot="1" x14ac:dyDescent="0.3">
      <c r="A37" s="38"/>
      <c r="B37" s="15"/>
      <c r="C37" s="15"/>
    </row>
    <row r="38" spans="1:17" ht="119.25" customHeight="1" thickBot="1" x14ac:dyDescent="0.3">
      <c r="A38" s="38"/>
      <c r="B38" s="15"/>
      <c r="C38" s="15"/>
    </row>
  </sheetData>
  <mergeCells count="14">
    <mergeCell ref="A1:T1"/>
    <mergeCell ref="A2:T2"/>
    <mergeCell ref="A3:A5"/>
    <mergeCell ref="B3:C4"/>
    <mergeCell ref="D3:O3"/>
    <mergeCell ref="P3:P4"/>
    <mergeCell ref="Q3:Q4"/>
    <mergeCell ref="A31:A34"/>
    <mergeCell ref="A10:A11"/>
    <mergeCell ref="A6:A9"/>
    <mergeCell ref="A15:A18"/>
    <mergeCell ref="A19:A20"/>
    <mergeCell ref="A22:A24"/>
    <mergeCell ref="A26:A2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7" zoomScale="80" zoomScaleNormal="80" workbookViewId="0">
      <selection activeCell="E9" sqref="E9"/>
    </sheetView>
  </sheetViews>
  <sheetFormatPr baseColWidth="10" defaultRowHeight="15" x14ac:dyDescent="0.25"/>
  <cols>
    <col min="1" max="1" width="29.28515625" customWidth="1"/>
    <col min="2" max="2" width="15.85546875" customWidth="1"/>
    <col min="12" max="12" width="13" customWidth="1"/>
    <col min="14" max="14" width="12.7109375" customWidth="1"/>
  </cols>
  <sheetData>
    <row r="1" spans="1:20" ht="26.25" x14ac:dyDescent="0.25">
      <c r="A1" s="158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88" t="s">
        <v>167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212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212"/>
    </row>
    <row r="5" spans="1:20" ht="16.5" customHeight="1" thickTop="1" thickBot="1" x14ac:dyDescent="0.3">
      <c r="A5" s="161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3"/>
    </row>
    <row r="6" spans="1:20" ht="78" customHeight="1" thickBot="1" x14ac:dyDescent="0.3">
      <c r="A6" s="198" t="s">
        <v>168</v>
      </c>
      <c r="B6" s="85" t="s">
        <v>169</v>
      </c>
      <c r="C6" s="127">
        <v>180</v>
      </c>
      <c r="D6" s="131">
        <v>41</v>
      </c>
      <c r="E6" s="131">
        <v>20</v>
      </c>
      <c r="F6" s="131">
        <v>17</v>
      </c>
      <c r="G6" s="131">
        <v>13</v>
      </c>
      <c r="H6" s="131">
        <v>15</v>
      </c>
      <c r="I6" s="131">
        <v>13</v>
      </c>
      <c r="J6" s="140"/>
      <c r="K6" s="140"/>
      <c r="L6" s="140"/>
      <c r="M6" s="140"/>
      <c r="N6" s="140"/>
      <c r="O6" s="140"/>
      <c r="P6" s="131">
        <f>SUM(D6:O6)</f>
        <v>119</v>
      </c>
      <c r="Q6" s="146">
        <f>(P6*T3)/C6</f>
        <v>66.111111111111114</v>
      </c>
    </row>
    <row r="7" spans="1:20" ht="90" customHeight="1" x14ac:dyDescent="0.25">
      <c r="A7" s="200"/>
      <c r="B7" s="84" t="s">
        <v>170</v>
      </c>
      <c r="C7" s="128">
        <v>68</v>
      </c>
      <c r="D7" s="131">
        <v>4</v>
      </c>
      <c r="E7" s="131">
        <v>12</v>
      </c>
      <c r="F7" s="131">
        <v>26</v>
      </c>
      <c r="G7" s="131">
        <v>25</v>
      </c>
      <c r="H7" s="131">
        <v>64</v>
      </c>
      <c r="I7" s="131">
        <v>29</v>
      </c>
      <c r="J7" s="140"/>
      <c r="K7" s="140"/>
      <c r="L7" s="140"/>
      <c r="M7" s="140"/>
      <c r="N7" s="140"/>
      <c r="O7" s="140"/>
      <c r="P7" s="131">
        <f t="shared" ref="P7:P24" si="0">SUM(D7:O7)</f>
        <v>160</v>
      </c>
      <c r="Q7" s="147">
        <f>(P7*T3)/C7</f>
        <v>235.29411764705881</v>
      </c>
      <c r="S7" s="148">
        <v>300</v>
      </c>
    </row>
    <row r="8" spans="1:20" ht="87" customHeight="1" thickBot="1" x14ac:dyDescent="0.3">
      <c r="A8" s="199"/>
      <c r="B8" s="56" t="s">
        <v>171</v>
      </c>
      <c r="C8" s="129">
        <v>20</v>
      </c>
      <c r="D8" s="131">
        <v>2</v>
      </c>
      <c r="E8" s="131">
        <v>1</v>
      </c>
      <c r="F8" s="131">
        <v>2</v>
      </c>
      <c r="G8" s="131">
        <v>2</v>
      </c>
      <c r="H8" s="131">
        <v>1</v>
      </c>
      <c r="I8" s="131">
        <v>2</v>
      </c>
      <c r="J8" s="140"/>
      <c r="K8" s="140"/>
      <c r="L8" s="140"/>
      <c r="M8" s="140"/>
      <c r="N8" s="140"/>
      <c r="O8" s="140"/>
      <c r="P8" s="131">
        <f t="shared" si="0"/>
        <v>10</v>
      </c>
      <c r="Q8" s="137">
        <f>(P8*T3)/C8</f>
        <v>50</v>
      </c>
    </row>
    <row r="9" spans="1:20" ht="134.25" customHeight="1" thickBot="1" x14ac:dyDescent="0.3">
      <c r="A9" s="53" t="s">
        <v>172</v>
      </c>
      <c r="B9" s="85" t="s">
        <v>173</v>
      </c>
      <c r="C9" s="127">
        <v>6</v>
      </c>
      <c r="D9" s="131">
        <v>0</v>
      </c>
      <c r="E9" s="131">
        <v>0</v>
      </c>
      <c r="F9" s="131">
        <v>1</v>
      </c>
      <c r="G9" s="131">
        <v>1</v>
      </c>
      <c r="H9" s="131">
        <v>0</v>
      </c>
      <c r="I9" s="131">
        <v>1</v>
      </c>
      <c r="J9" s="140"/>
      <c r="K9" s="140"/>
      <c r="L9" s="140"/>
      <c r="M9" s="140"/>
      <c r="N9" s="140"/>
      <c r="O9" s="140"/>
      <c r="P9" s="131">
        <f t="shared" si="0"/>
        <v>3</v>
      </c>
      <c r="Q9" s="137">
        <f>(P9*T3)/C9</f>
        <v>50</v>
      </c>
    </row>
    <row r="10" spans="1:20" ht="97.5" customHeight="1" thickBot="1" x14ac:dyDescent="0.3">
      <c r="A10" s="86"/>
      <c r="B10" s="48"/>
      <c r="C10" s="4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79">
        <f t="shared" si="0"/>
        <v>0</v>
      </c>
      <c r="Q10" s="19" t="e">
        <f t="shared" ref="Q10:Q24" si="1">(P10*T7)/C10</f>
        <v>#DIV/0!</v>
      </c>
    </row>
    <row r="11" spans="1:20" ht="85.5" customHeight="1" thickBot="1" x14ac:dyDescent="0.3">
      <c r="A11" s="156"/>
      <c r="B11" s="56"/>
      <c r="C11" s="5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9">
        <f t="shared" si="0"/>
        <v>0</v>
      </c>
      <c r="Q11" s="19" t="e">
        <f t="shared" si="1"/>
        <v>#DIV/0!</v>
      </c>
    </row>
    <row r="12" spans="1:20" ht="91.5" customHeight="1" thickBot="1" x14ac:dyDescent="0.3">
      <c r="A12" s="191"/>
      <c r="B12" s="116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>
        <f t="shared" si="0"/>
        <v>0</v>
      </c>
      <c r="Q12" s="19" t="e">
        <f t="shared" si="1"/>
        <v>#DIV/0!</v>
      </c>
    </row>
    <row r="13" spans="1:20" ht="81" customHeight="1" thickBot="1" x14ac:dyDescent="0.3">
      <c r="A13" s="205"/>
      <c r="B13" s="96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>
        <f t="shared" si="0"/>
        <v>0</v>
      </c>
      <c r="Q13" s="19" t="e">
        <f t="shared" si="1"/>
        <v>#DIV/0!</v>
      </c>
    </row>
    <row r="14" spans="1:20" ht="109.5" customHeight="1" thickBot="1" x14ac:dyDescent="0.3">
      <c r="A14" s="97"/>
      <c r="B14" s="67"/>
      <c r="C14" s="68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>
        <f t="shared" si="0"/>
        <v>0</v>
      </c>
      <c r="Q14" s="19" t="e">
        <f t="shared" si="1"/>
        <v>#DIV/0!</v>
      </c>
    </row>
    <row r="15" spans="1:20" ht="105.75" customHeight="1" thickBot="1" x14ac:dyDescent="0.3">
      <c r="A15" s="206"/>
      <c r="B15" s="73"/>
      <c r="C15" s="7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>
        <f t="shared" si="0"/>
        <v>0</v>
      </c>
      <c r="Q15" s="19" t="e">
        <f t="shared" si="1"/>
        <v>#DIV/0!</v>
      </c>
    </row>
    <row r="16" spans="1:20" ht="94.5" customHeight="1" thickBot="1" x14ac:dyDescent="0.3">
      <c r="A16" s="207"/>
      <c r="B16" s="73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>
        <f t="shared" si="0"/>
        <v>0</v>
      </c>
      <c r="Q16" s="19" t="e">
        <f t="shared" si="1"/>
        <v>#DIV/0!</v>
      </c>
    </row>
    <row r="17" spans="1:17" ht="87.75" customHeight="1" thickBot="1" x14ac:dyDescent="0.3">
      <c r="A17" s="207"/>
      <c r="B17" s="73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>
        <f t="shared" si="0"/>
        <v>0</v>
      </c>
      <c r="Q17" s="19" t="e">
        <f t="shared" si="1"/>
        <v>#DIV/0!</v>
      </c>
    </row>
    <row r="18" spans="1:17" ht="78.75" customHeight="1" thickBot="1" x14ac:dyDescent="0.3">
      <c r="A18" s="208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19" t="e">
        <f t="shared" si="1"/>
        <v>#DIV/0!</v>
      </c>
    </row>
    <row r="19" spans="1:17" ht="104.25" customHeight="1" thickBot="1" x14ac:dyDescent="0.3">
      <c r="A19" s="198"/>
      <c r="B19" s="9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19" t="e">
        <f t="shared" si="1"/>
        <v>#DIV/0!</v>
      </c>
    </row>
    <row r="20" spans="1:17" ht="93" customHeight="1" thickBot="1" x14ac:dyDescent="0.3">
      <c r="A20" s="199"/>
      <c r="B20" s="99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19" t="e">
        <f t="shared" si="1"/>
        <v>#DIV/0!</v>
      </c>
    </row>
    <row r="21" spans="1:17" ht="96.75" customHeight="1" thickBot="1" x14ac:dyDescent="0.3">
      <c r="A21" s="83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19" t="e">
        <f t="shared" si="1"/>
        <v>#DIV/0!</v>
      </c>
    </row>
    <row r="22" spans="1:17" ht="95.25" customHeight="1" thickBot="1" x14ac:dyDescent="0.3">
      <c r="A22" s="156"/>
      <c r="B22" s="85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19" t="e">
        <f t="shared" si="1"/>
        <v>#DIV/0!</v>
      </c>
    </row>
    <row r="23" spans="1:17" ht="85.5" customHeight="1" thickBot="1" x14ac:dyDescent="0.3">
      <c r="A23" s="191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19" t="e">
        <f t="shared" si="1"/>
        <v>#DIV/0!</v>
      </c>
    </row>
    <row r="24" spans="1:17" ht="102.75" customHeight="1" thickBot="1" x14ac:dyDescent="0.3">
      <c r="A24" s="184"/>
      <c r="B24" s="100"/>
      <c r="C24" s="10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>
        <f t="shared" si="0"/>
        <v>0</v>
      </c>
      <c r="Q24" s="19" t="e">
        <f t="shared" si="1"/>
        <v>#DIV/0!</v>
      </c>
    </row>
    <row r="25" spans="1:17" ht="119.25" customHeight="1" thickBot="1" x14ac:dyDescent="0.3">
      <c r="A25" s="53"/>
      <c r="B25" s="73"/>
      <c r="C25" s="73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7" ht="87" customHeight="1" thickBot="1" x14ac:dyDescent="0.3">
      <c r="A26" s="198"/>
      <c r="B26" s="73"/>
      <c r="C26" s="73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7" ht="92.25" customHeight="1" thickBot="1" x14ac:dyDescent="0.3">
      <c r="A27" s="200"/>
      <c r="B27" s="73"/>
      <c r="C27" s="73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7" ht="88.5" customHeight="1" thickBot="1" x14ac:dyDescent="0.3">
      <c r="A28" s="199"/>
      <c r="B28" s="73"/>
      <c r="C28" s="73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7" ht="119.25" customHeight="1" thickBot="1" x14ac:dyDescent="0.3">
      <c r="A29" s="53"/>
      <c r="B29" s="73"/>
      <c r="C29" s="73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7" ht="119.25" customHeight="1" thickBot="1" x14ac:dyDescent="0.3">
      <c r="A30" s="53"/>
      <c r="B30" s="73"/>
      <c r="C30" s="73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7" ht="94.5" customHeight="1" thickBot="1" x14ac:dyDescent="0.3">
      <c r="A31" s="198"/>
      <c r="B31" s="7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7" ht="93.75" customHeight="1" thickBot="1" x14ac:dyDescent="0.3">
      <c r="A32" s="200"/>
      <c r="B32" s="73"/>
      <c r="C32" s="73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ht="96" customHeight="1" thickBot="1" x14ac:dyDescent="0.3">
      <c r="A33" s="200"/>
      <c r="B33" s="73"/>
      <c r="C33" s="73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1:16" ht="93.75" customHeight="1" thickBot="1" x14ac:dyDescent="0.3">
      <c r="A34" s="199"/>
      <c r="B34" s="73"/>
      <c r="C34" s="73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ht="150.75" customHeight="1" thickBot="1" x14ac:dyDescent="0.3">
      <c r="A35" s="117"/>
      <c r="B35" s="73"/>
      <c r="C35" s="73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119.25" customHeight="1" thickBot="1" x14ac:dyDescent="0.3">
      <c r="A36" s="119"/>
      <c r="B36" s="120"/>
      <c r="C36" s="12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19.25" customHeight="1" thickBot="1" x14ac:dyDescent="0.3">
      <c r="A37" s="119"/>
      <c r="B37" s="120"/>
      <c r="C37" s="12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ht="119.25" customHeight="1" thickBot="1" x14ac:dyDescent="0.3">
      <c r="A38" s="119"/>
      <c r="B38" s="120"/>
      <c r="C38" s="12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</sheetData>
  <mergeCells count="14">
    <mergeCell ref="A1:T1"/>
    <mergeCell ref="A2:T2"/>
    <mergeCell ref="A3:A5"/>
    <mergeCell ref="B3:C4"/>
    <mergeCell ref="D3:O3"/>
    <mergeCell ref="P3:P4"/>
    <mergeCell ref="Q3:Q4"/>
    <mergeCell ref="A31:A34"/>
    <mergeCell ref="A6:A8"/>
    <mergeCell ref="A11:A13"/>
    <mergeCell ref="A15:A18"/>
    <mergeCell ref="A19:A20"/>
    <mergeCell ref="A22:A24"/>
    <mergeCell ref="A26:A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1" zoomScale="80" zoomScaleNormal="80" workbookViewId="0">
      <selection activeCell="H6" sqref="H6"/>
    </sheetView>
  </sheetViews>
  <sheetFormatPr baseColWidth="10" defaultRowHeight="15" x14ac:dyDescent="0.25"/>
  <cols>
    <col min="1" max="1" width="28.42578125" customWidth="1"/>
    <col min="2" max="2" width="15.85546875" customWidth="1"/>
    <col min="12" max="12" width="13.140625" customWidth="1"/>
    <col min="14" max="14" width="13" customWidth="1"/>
  </cols>
  <sheetData>
    <row r="1" spans="1:20" ht="26.25" x14ac:dyDescent="0.25">
      <c r="A1" s="158" t="s">
        <v>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59" t="s">
        <v>174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1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78" customHeight="1" thickBot="1" x14ac:dyDescent="0.3">
      <c r="A6" s="104" t="s">
        <v>175</v>
      </c>
      <c r="B6" s="85" t="s">
        <v>177</v>
      </c>
      <c r="C6" s="127">
        <v>22000</v>
      </c>
      <c r="D6" s="131">
        <v>0</v>
      </c>
      <c r="E6" s="131">
        <v>0</v>
      </c>
      <c r="F6" s="131">
        <v>0</v>
      </c>
      <c r="G6" s="131">
        <v>900</v>
      </c>
      <c r="H6" s="131">
        <v>900</v>
      </c>
      <c r="I6" s="131">
        <v>3535</v>
      </c>
      <c r="J6" s="131"/>
      <c r="K6" s="131"/>
      <c r="L6" s="131"/>
      <c r="M6" s="131"/>
      <c r="N6" s="131"/>
      <c r="O6" s="131"/>
      <c r="P6" s="131">
        <f>SUM(D6:O6)</f>
        <v>5335</v>
      </c>
      <c r="Q6" s="131">
        <f>(P6*T3)/C6</f>
        <v>24.25</v>
      </c>
      <c r="S6" s="150">
        <v>41550</v>
      </c>
    </row>
    <row r="7" spans="1:20" ht="90" customHeight="1" thickBot="1" x14ac:dyDescent="0.3">
      <c r="A7" s="53" t="s">
        <v>176</v>
      </c>
      <c r="B7" s="84" t="s">
        <v>178</v>
      </c>
      <c r="C7" s="128">
        <v>8</v>
      </c>
      <c r="D7" s="131">
        <v>0</v>
      </c>
      <c r="E7" s="131">
        <v>0</v>
      </c>
      <c r="F7" s="131">
        <v>0</v>
      </c>
      <c r="G7" s="131">
        <v>2</v>
      </c>
      <c r="H7" s="131">
        <v>0</v>
      </c>
      <c r="I7" s="131">
        <v>2</v>
      </c>
      <c r="J7" s="131"/>
      <c r="K7" s="131"/>
      <c r="L7" s="131"/>
      <c r="M7" s="131"/>
      <c r="N7" s="131"/>
      <c r="O7" s="131"/>
      <c r="P7" s="131">
        <f t="shared" ref="P7:P24" si="0">SUM(D7:O7)</f>
        <v>4</v>
      </c>
      <c r="Q7" s="131">
        <f>(P7*T3)/C7</f>
        <v>50</v>
      </c>
      <c r="S7" s="148">
        <v>8</v>
      </c>
    </row>
    <row r="8" spans="1:20" ht="87" customHeight="1" thickBot="1" x14ac:dyDescent="0.3">
      <c r="A8" s="123"/>
      <c r="B8" s="56"/>
      <c r="C8" s="46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79">
        <f t="shared" si="0"/>
        <v>0</v>
      </c>
      <c r="Q8" s="79" t="e">
        <f t="shared" ref="Q8:Q24" si="1">(P8*T5)/C8</f>
        <v>#DIV/0!</v>
      </c>
    </row>
    <row r="9" spans="1:20" ht="93" customHeight="1" thickBot="1" x14ac:dyDescent="0.3">
      <c r="A9" s="105"/>
      <c r="B9" s="85"/>
      <c r="C9" s="42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79">
        <f t="shared" si="0"/>
        <v>0</v>
      </c>
      <c r="Q9" s="79" t="e">
        <f t="shared" si="1"/>
        <v>#DIV/0!</v>
      </c>
    </row>
    <row r="10" spans="1:20" ht="97.5" customHeight="1" thickBot="1" x14ac:dyDescent="0.3">
      <c r="A10" s="86"/>
      <c r="B10" s="48"/>
      <c r="C10" s="4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79">
        <f t="shared" si="0"/>
        <v>0</v>
      </c>
      <c r="Q10" s="79" t="e">
        <f t="shared" si="1"/>
        <v>#DIV/0!</v>
      </c>
    </row>
    <row r="11" spans="1:20" ht="85.5" customHeight="1" thickBot="1" x14ac:dyDescent="0.3">
      <c r="A11" s="156"/>
      <c r="B11" s="56"/>
      <c r="C11" s="5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9">
        <f t="shared" si="0"/>
        <v>0</v>
      </c>
      <c r="Q11" s="79" t="e">
        <f t="shared" si="1"/>
        <v>#DIV/0!</v>
      </c>
    </row>
    <row r="12" spans="1:20" ht="91.5" customHeight="1" thickBot="1" x14ac:dyDescent="0.3">
      <c r="A12" s="191"/>
      <c r="B12" s="116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>
        <f t="shared" si="0"/>
        <v>0</v>
      </c>
      <c r="Q12" s="79" t="e">
        <f t="shared" si="1"/>
        <v>#DIV/0!</v>
      </c>
    </row>
    <row r="13" spans="1:20" ht="81" customHeight="1" thickBot="1" x14ac:dyDescent="0.3">
      <c r="A13" s="205"/>
      <c r="B13" s="96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>
        <f t="shared" si="0"/>
        <v>0</v>
      </c>
      <c r="Q13" s="79" t="e">
        <f t="shared" si="1"/>
        <v>#DIV/0!</v>
      </c>
    </row>
    <row r="14" spans="1:20" ht="109.5" customHeight="1" thickBot="1" x14ac:dyDescent="0.3">
      <c r="A14" s="97"/>
      <c r="B14" s="67"/>
      <c r="C14" s="68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>
        <f t="shared" si="0"/>
        <v>0</v>
      </c>
      <c r="Q14" s="79" t="e">
        <f t="shared" si="1"/>
        <v>#DIV/0!</v>
      </c>
    </row>
    <row r="15" spans="1:20" ht="105.75" customHeight="1" thickBot="1" x14ac:dyDescent="0.3">
      <c r="A15" s="206"/>
      <c r="B15" s="73"/>
      <c r="C15" s="7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>
        <f t="shared" si="0"/>
        <v>0</v>
      </c>
      <c r="Q15" s="79" t="e">
        <f t="shared" si="1"/>
        <v>#DIV/0!</v>
      </c>
    </row>
    <row r="16" spans="1:20" ht="94.5" customHeight="1" thickBot="1" x14ac:dyDescent="0.3">
      <c r="A16" s="207"/>
      <c r="B16" s="73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>
        <f t="shared" si="0"/>
        <v>0</v>
      </c>
      <c r="Q16" s="79" t="e">
        <f t="shared" si="1"/>
        <v>#DIV/0!</v>
      </c>
    </row>
    <row r="17" spans="1:17" ht="87.75" customHeight="1" thickBot="1" x14ac:dyDescent="0.3">
      <c r="A17" s="207"/>
      <c r="B17" s="73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>
        <f t="shared" si="0"/>
        <v>0</v>
      </c>
      <c r="Q17" s="79" t="e">
        <f t="shared" si="1"/>
        <v>#DIV/0!</v>
      </c>
    </row>
    <row r="18" spans="1:17" ht="78.75" customHeight="1" thickBot="1" x14ac:dyDescent="0.3">
      <c r="A18" s="208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79" t="e">
        <f t="shared" si="1"/>
        <v>#DIV/0!</v>
      </c>
    </row>
    <row r="19" spans="1:17" ht="104.25" customHeight="1" thickBot="1" x14ac:dyDescent="0.3">
      <c r="A19" s="198"/>
      <c r="B19" s="9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79" t="e">
        <f t="shared" si="1"/>
        <v>#DIV/0!</v>
      </c>
    </row>
    <row r="20" spans="1:17" ht="93" customHeight="1" thickBot="1" x14ac:dyDescent="0.3">
      <c r="A20" s="199"/>
      <c r="B20" s="99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79" t="e">
        <f t="shared" si="1"/>
        <v>#DIV/0!</v>
      </c>
    </row>
    <row r="21" spans="1:17" ht="96.75" customHeight="1" thickBot="1" x14ac:dyDescent="0.3">
      <c r="A21" s="83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79" t="e">
        <f t="shared" si="1"/>
        <v>#DIV/0!</v>
      </c>
    </row>
    <row r="22" spans="1:17" ht="95.25" customHeight="1" thickBot="1" x14ac:dyDescent="0.3">
      <c r="A22" s="156"/>
      <c r="B22" s="85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79" t="e">
        <f t="shared" si="1"/>
        <v>#DIV/0!</v>
      </c>
    </row>
    <row r="23" spans="1:17" ht="85.5" customHeight="1" thickBot="1" x14ac:dyDescent="0.3">
      <c r="A23" s="191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79" t="e">
        <f t="shared" si="1"/>
        <v>#DIV/0!</v>
      </c>
    </row>
    <row r="24" spans="1:17" ht="102.75" customHeight="1" thickBot="1" x14ac:dyDescent="0.3">
      <c r="A24" s="184"/>
      <c r="B24" s="100"/>
      <c r="C24" s="10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>
        <f t="shared" si="0"/>
        <v>0</v>
      </c>
      <c r="Q24" s="79" t="e">
        <f t="shared" si="1"/>
        <v>#DIV/0!</v>
      </c>
    </row>
    <row r="25" spans="1:17" ht="119.25" customHeight="1" thickBot="1" x14ac:dyDescent="0.3">
      <c r="A25" s="53"/>
      <c r="B25" s="73"/>
      <c r="C25" s="73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87" customHeight="1" thickBot="1" x14ac:dyDescent="0.3">
      <c r="A26" s="198"/>
      <c r="B26" s="73"/>
      <c r="C26" s="73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ht="92.25" customHeight="1" thickBot="1" x14ac:dyDescent="0.3">
      <c r="A27" s="200"/>
      <c r="B27" s="73"/>
      <c r="C27" s="73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88.5" customHeight="1" thickBot="1" x14ac:dyDescent="0.3">
      <c r="A28" s="199"/>
      <c r="B28" s="73"/>
      <c r="C28" s="73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119.25" customHeight="1" thickBot="1" x14ac:dyDescent="0.3">
      <c r="A29" s="53"/>
      <c r="B29" s="73"/>
      <c r="C29" s="73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ht="119.25" customHeight="1" thickBot="1" x14ac:dyDescent="0.3">
      <c r="A30" s="53"/>
      <c r="B30" s="73"/>
      <c r="C30" s="73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94.5" customHeight="1" thickBot="1" x14ac:dyDescent="0.3">
      <c r="A31" s="198"/>
      <c r="B31" s="7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93.75" customHeight="1" thickBot="1" x14ac:dyDescent="0.3">
      <c r="A32" s="200"/>
      <c r="B32" s="73"/>
      <c r="C32" s="73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96" customHeight="1" thickBot="1" x14ac:dyDescent="0.3">
      <c r="A33" s="200"/>
      <c r="B33" s="73"/>
      <c r="C33" s="73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93.75" customHeight="1" thickBot="1" x14ac:dyDescent="0.3">
      <c r="A34" s="199"/>
      <c r="B34" s="73"/>
      <c r="C34" s="73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7" ht="150.75" customHeight="1" thickBot="1" x14ac:dyDescent="0.3">
      <c r="A35" s="117"/>
      <c r="B35" s="73"/>
      <c r="C35" s="73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7" ht="119.25" customHeight="1" thickBot="1" x14ac:dyDescent="0.3">
      <c r="A36" s="119"/>
      <c r="B36" s="120"/>
      <c r="C36" s="12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ht="119.25" customHeight="1" thickBot="1" x14ac:dyDescent="0.3">
      <c r="A37" s="38"/>
      <c r="B37" s="15"/>
      <c r="C37" s="15"/>
    </row>
    <row r="38" spans="1:17" ht="119.25" customHeight="1" thickBot="1" x14ac:dyDescent="0.3">
      <c r="A38" s="38"/>
      <c r="B38" s="15"/>
      <c r="C38" s="15"/>
    </row>
  </sheetData>
  <mergeCells count="13">
    <mergeCell ref="A1:T1"/>
    <mergeCell ref="A2:T2"/>
    <mergeCell ref="A3:A5"/>
    <mergeCell ref="B3:C4"/>
    <mergeCell ref="D3:O3"/>
    <mergeCell ref="P3:P4"/>
    <mergeCell ref="Q3:Q4"/>
    <mergeCell ref="A31:A34"/>
    <mergeCell ref="A11:A13"/>
    <mergeCell ref="A15:A18"/>
    <mergeCell ref="A19:A20"/>
    <mergeCell ref="A22:A24"/>
    <mergeCell ref="A26:A2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activeCell="D6" sqref="D6"/>
    </sheetView>
  </sheetViews>
  <sheetFormatPr baseColWidth="10" defaultRowHeight="15" x14ac:dyDescent="0.25"/>
  <sheetData>
    <row r="1" spans="1:16" ht="19.5" x14ac:dyDescent="0.3">
      <c r="A1" s="213" t="s">
        <v>206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x14ac:dyDescent="0.25">
      <c r="A2" s="143" t="s">
        <v>181</v>
      </c>
      <c r="B2" s="143" t="s">
        <v>182</v>
      </c>
      <c r="C2" s="143" t="s">
        <v>183</v>
      </c>
      <c r="D2" s="143" t="s">
        <v>184</v>
      </c>
      <c r="E2" s="143" t="s">
        <v>185</v>
      </c>
      <c r="F2" s="143" t="s">
        <v>186</v>
      </c>
      <c r="G2" s="143" t="s">
        <v>187</v>
      </c>
      <c r="H2" s="143" t="s">
        <v>188</v>
      </c>
      <c r="I2" s="143" t="s">
        <v>189</v>
      </c>
      <c r="J2" s="143" t="s">
        <v>190</v>
      </c>
      <c r="K2" s="143" t="s">
        <v>191</v>
      </c>
      <c r="L2" s="143" t="s">
        <v>192</v>
      </c>
      <c r="M2" s="143" t="s">
        <v>193</v>
      </c>
      <c r="N2" s="143" t="s">
        <v>194</v>
      </c>
      <c r="O2" s="143" t="s">
        <v>195</v>
      </c>
      <c r="P2" s="143" t="s">
        <v>196</v>
      </c>
    </row>
    <row r="3" spans="1:16" ht="15.75" x14ac:dyDescent="0.25">
      <c r="A3" s="153">
        <v>15</v>
      </c>
      <c r="B3" s="153">
        <v>1</v>
      </c>
      <c r="C3" s="131">
        <v>11</v>
      </c>
      <c r="D3" s="131">
        <v>55</v>
      </c>
      <c r="E3" s="131">
        <v>410</v>
      </c>
      <c r="F3" s="131">
        <v>0</v>
      </c>
      <c r="G3" s="131">
        <v>0</v>
      </c>
      <c r="H3" s="131">
        <v>12</v>
      </c>
      <c r="I3" s="152">
        <v>6</v>
      </c>
      <c r="J3" s="131">
        <v>1</v>
      </c>
      <c r="K3" s="131">
        <v>296</v>
      </c>
      <c r="L3" s="131">
        <v>15</v>
      </c>
      <c r="M3" s="131">
        <v>8</v>
      </c>
      <c r="N3" s="131">
        <v>51</v>
      </c>
      <c r="O3" s="131">
        <v>13</v>
      </c>
      <c r="P3" s="131">
        <v>3535</v>
      </c>
    </row>
    <row r="4" spans="1:16" ht="15.75" x14ac:dyDescent="0.25">
      <c r="A4" s="153">
        <v>2</v>
      </c>
      <c r="B4" s="153">
        <v>176</v>
      </c>
      <c r="C4" s="131">
        <v>1</v>
      </c>
      <c r="D4" s="131">
        <v>147</v>
      </c>
      <c r="E4" s="139">
        <v>1291</v>
      </c>
      <c r="F4" s="131">
        <v>0</v>
      </c>
      <c r="G4" s="131">
        <v>0</v>
      </c>
      <c r="H4" s="131">
        <v>168</v>
      </c>
      <c r="I4" s="152">
        <v>147</v>
      </c>
      <c r="J4" s="131">
        <v>2</v>
      </c>
      <c r="K4" s="131">
        <v>13</v>
      </c>
      <c r="L4" s="131">
        <v>38</v>
      </c>
      <c r="M4" s="131">
        <v>0</v>
      </c>
      <c r="N4" s="131">
        <v>106</v>
      </c>
      <c r="O4" s="131">
        <v>29</v>
      </c>
      <c r="P4" s="131">
        <v>2</v>
      </c>
    </row>
    <row r="5" spans="1:16" ht="15.75" x14ac:dyDescent="0.25">
      <c r="A5" s="153">
        <v>8</v>
      </c>
      <c r="B5" s="153">
        <v>936</v>
      </c>
      <c r="C5" s="131">
        <v>4</v>
      </c>
      <c r="D5" s="131">
        <v>157</v>
      </c>
      <c r="E5" s="131">
        <v>50</v>
      </c>
      <c r="F5" s="131">
        <v>0</v>
      </c>
      <c r="G5" s="131">
        <v>0</v>
      </c>
      <c r="H5" s="131">
        <v>3570</v>
      </c>
      <c r="I5" s="152">
        <v>1</v>
      </c>
      <c r="J5" s="131">
        <v>0</v>
      </c>
      <c r="K5" s="131">
        <v>9</v>
      </c>
      <c r="L5" s="131">
        <v>429</v>
      </c>
      <c r="M5" s="131">
        <v>0</v>
      </c>
      <c r="N5" s="131">
        <v>9</v>
      </c>
      <c r="O5" s="131">
        <v>2</v>
      </c>
      <c r="P5" s="142"/>
    </row>
    <row r="6" spans="1:16" ht="15.75" x14ac:dyDescent="0.25">
      <c r="A6" s="153">
        <v>4</v>
      </c>
      <c r="B6" s="153">
        <v>0</v>
      </c>
      <c r="C6" s="131">
        <v>4</v>
      </c>
      <c r="D6" s="131">
        <v>3</v>
      </c>
      <c r="E6" s="142"/>
      <c r="F6" s="131">
        <v>1205</v>
      </c>
      <c r="G6" s="131">
        <v>0</v>
      </c>
      <c r="H6" s="131">
        <v>40</v>
      </c>
      <c r="I6" s="152">
        <v>0</v>
      </c>
      <c r="J6" s="131">
        <v>2</v>
      </c>
      <c r="K6" s="131">
        <v>19</v>
      </c>
      <c r="L6" s="131">
        <v>1440</v>
      </c>
      <c r="M6" s="131">
        <v>0</v>
      </c>
      <c r="N6" s="131">
        <v>39</v>
      </c>
      <c r="O6" s="131">
        <v>1</v>
      </c>
      <c r="P6" s="142"/>
    </row>
    <row r="7" spans="1:16" ht="15.75" x14ac:dyDescent="0.25">
      <c r="A7" s="153">
        <v>5</v>
      </c>
      <c r="B7" s="153">
        <v>0</v>
      </c>
      <c r="C7" s="131">
        <v>14</v>
      </c>
      <c r="D7" s="131">
        <v>0</v>
      </c>
      <c r="E7" s="142"/>
      <c r="F7" s="131">
        <v>2410</v>
      </c>
      <c r="G7" s="131">
        <v>0</v>
      </c>
      <c r="H7" s="131">
        <v>1</v>
      </c>
      <c r="I7" s="152">
        <v>0</v>
      </c>
      <c r="J7" s="131">
        <v>0</v>
      </c>
      <c r="K7" s="142"/>
      <c r="L7" s="142"/>
      <c r="M7" s="131">
        <v>1</v>
      </c>
      <c r="N7" s="131">
        <v>1</v>
      </c>
      <c r="O7" s="142"/>
      <c r="P7" s="142"/>
    </row>
    <row r="8" spans="1:16" ht="15.75" x14ac:dyDescent="0.25">
      <c r="A8" s="153">
        <v>1</v>
      </c>
      <c r="B8" s="153">
        <v>3</v>
      </c>
      <c r="C8" s="142"/>
      <c r="D8" s="131">
        <v>24</v>
      </c>
      <c r="E8" s="142"/>
      <c r="F8" s="131">
        <v>0</v>
      </c>
      <c r="G8" s="142"/>
      <c r="H8" s="131">
        <v>1</v>
      </c>
      <c r="I8" s="152">
        <v>0</v>
      </c>
      <c r="J8" s="142"/>
      <c r="K8" s="142"/>
      <c r="L8" s="142"/>
      <c r="M8" s="142"/>
      <c r="N8" s="131">
        <v>1</v>
      </c>
      <c r="O8" s="142"/>
      <c r="P8" s="142"/>
    </row>
    <row r="9" spans="1:16" ht="15.75" x14ac:dyDescent="0.25">
      <c r="A9" s="153">
        <v>7</v>
      </c>
      <c r="B9" s="142"/>
      <c r="C9" s="142"/>
      <c r="D9" s="142"/>
      <c r="E9" s="142"/>
      <c r="F9" s="142"/>
      <c r="G9" s="142"/>
      <c r="H9" s="131">
        <v>0</v>
      </c>
      <c r="I9" s="142"/>
      <c r="J9" s="142"/>
      <c r="K9" s="142"/>
      <c r="L9" s="142"/>
      <c r="M9" s="142"/>
      <c r="N9" s="131">
        <v>39</v>
      </c>
      <c r="O9" s="142"/>
      <c r="P9" s="142"/>
    </row>
    <row r="10" spans="1:16" ht="15.75" x14ac:dyDescent="0.25">
      <c r="A10" s="153">
        <v>7</v>
      </c>
      <c r="B10" s="142"/>
      <c r="C10" s="142"/>
      <c r="D10" s="142"/>
      <c r="E10" s="142"/>
      <c r="F10" s="142"/>
      <c r="G10" s="142"/>
      <c r="H10" s="131">
        <v>0</v>
      </c>
      <c r="I10" s="142"/>
      <c r="J10" s="142"/>
      <c r="K10" s="142"/>
      <c r="L10" s="142"/>
      <c r="M10" s="142"/>
      <c r="N10" s="142"/>
      <c r="O10" s="142"/>
      <c r="P10" s="142"/>
    </row>
    <row r="11" spans="1:16" ht="15.75" x14ac:dyDescent="0.25">
      <c r="A11" s="153">
        <v>3</v>
      </c>
      <c r="B11" s="142"/>
      <c r="C11" s="142"/>
      <c r="D11" s="142"/>
      <c r="E11" s="142"/>
      <c r="F11" s="142"/>
      <c r="G11" s="142"/>
      <c r="H11" s="131">
        <v>116</v>
      </c>
      <c r="I11" s="142"/>
      <c r="J11" s="142"/>
      <c r="K11" s="142"/>
      <c r="L11" s="142"/>
      <c r="M11" s="142"/>
      <c r="N11" s="142"/>
      <c r="O11" s="142"/>
      <c r="P11" s="142"/>
    </row>
    <row r="12" spans="1:16" ht="15.75" x14ac:dyDescent="0.25">
      <c r="A12" s="153">
        <v>0</v>
      </c>
      <c r="B12" s="142"/>
      <c r="C12" s="142"/>
      <c r="D12" s="142"/>
      <c r="E12" s="142"/>
      <c r="F12" s="142"/>
      <c r="G12" s="142"/>
      <c r="H12" s="131">
        <v>80</v>
      </c>
      <c r="I12" s="142"/>
      <c r="J12" s="142"/>
      <c r="K12" s="142"/>
      <c r="L12" s="142"/>
      <c r="M12" s="142"/>
      <c r="N12" s="142"/>
      <c r="O12" s="142"/>
      <c r="P12" s="142"/>
    </row>
    <row r="13" spans="1:16" ht="15.75" x14ac:dyDescent="0.25">
      <c r="A13" s="142"/>
      <c r="B13" s="142"/>
      <c r="C13" s="142"/>
      <c r="D13" s="142"/>
      <c r="E13" s="142"/>
      <c r="F13" s="142"/>
      <c r="G13" s="142"/>
      <c r="H13" s="131">
        <v>16</v>
      </c>
      <c r="I13" s="142"/>
      <c r="J13" s="142"/>
      <c r="K13" s="142"/>
      <c r="L13" s="142"/>
      <c r="M13" s="142"/>
      <c r="N13" s="142"/>
      <c r="O13" s="142"/>
      <c r="P13" s="142"/>
    </row>
    <row r="14" spans="1:16" ht="15.75" x14ac:dyDescent="0.25">
      <c r="A14" s="142"/>
      <c r="B14" s="142"/>
      <c r="C14" s="142"/>
      <c r="D14" s="142"/>
      <c r="E14" s="142"/>
      <c r="F14" s="142"/>
      <c r="G14" s="142"/>
      <c r="H14" s="131">
        <v>12</v>
      </c>
      <c r="I14" s="142"/>
      <c r="J14" s="142"/>
      <c r="K14" s="142"/>
      <c r="L14" s="142"/>
      <c r="M14" s="142"/>
      <c r="N14" s="142"/>
      <c r="O14" s="142"/>
      <c r="P14" s="14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90" zoomScaleNormal="90" workbookViewId="0">
      <selection activeCell="J7" sqref="J7"/>
    </sheetView>
  </sheetViews>
  <sheetFormatPr baseColWidth="10" defaultRowHeight="15" x14ac:dyDescent="0.25"/>
  <cols>
    <col min="1" max="1" width="33.5703125" customWidth="1"/>
    <col min="2" max="2" width="15.7109375" customWidth="1"/>
    <col min="12" max="12" width="13.5703125" customWidth="1"/>
    <col min="14" max="14" width="13" customWidth="1"/>
  </cols>
  <sheetData>
    <row r="1" spans="1:20" ht="26.25" x14ac:dyDescent="0.25">
      <c r="A1" s="158" t="s">
        <v>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59" t="s">
        <v>27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2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78.75" customHeight="1" thickTop="1" thickBot="1" x14ac:dyDescent="0.3">
      <c r="A6" s="181" t="s">
        <v>50</v>
      </c>
      <c r="B6" s="41" t="s">
        <v>32</v>
      </c>
      <c r="C6" s="127">
        <v>50</v>
      </c>
      <c r="D6" s="131">
        <v>18</v>
      </c>
      <c r="E6" s="131">
        <v>2</v>
      </c>
      <c r="F6" s="131">
        <v>2</v>
      </c>
      <c r="G6" s="131">
        <v>2</v>
      </c>
      <c r="H6" s="131">
        <v>1</v>
      </c>
      <c r="I6" s="131">
        <v>0</v>
      </c>
      <c r="J6" s="154"/>
      <c r="K6" s="154"/>
      <c r="L6" s="140"/>
      <c r="M6" s="140"/>
      <c r="N6" s="140"/>
      <c r="O6" s="140"/>
      <c r="P6" s="131">
        <f>SUM(D6:O6)</f>
        <v>25</v>
      </c>
      <c r="Q6" s="131">
        <f>(P6*T3)/C6</f>
        <v>50</v>
      </c>
      <c r="S6" s="148">
        <v>50</v>
      </c>
    </row>
    <row r="7" spans="1:20" ht="65.25" customHeight="1" x14ac:dyDescent="0.25">
      <c r="A7" s="182"/>
      <c r="B7" s="43" t="s">
        <v>53</v>
      </c>
      <c r="C7" s="128">
        <v>600</v>
      </c>
      <c r="D7" s="131">
        <v>282</v>
      </c>
      <c r="E7" s="131">
        <v>46</v>
      </c>
      <c r="F7" s="131">
        <v>42</v>
      </c>
      <c r="G7" s="131">
        <v>37</v>
      </c>
      <c r="H7" s="131">
        <v>112</v>
      </c>
      <c r="I7" s="131">
        <v>101</v>
      </c>
      <c r="J7" s="154"/>
      <c r="K7" s="154"/>
      <c r="L7" s="140"/>
      <c r="M7" s="140"/>
      <c r="N7" s="140"/>
      <c r="O7" s="140"/>
      <c r="P7" s="131">
        <f t="shared" ref="P7:P11" si="0">SUM(D7:O7)</f>
        <v>620</v>
      </c>
      <c r="Q7" s="145">
        <f>(P7*T3)/C7</f>
        <v>103.33333333333333</v>
      </c>
      <c r="S7" s="148">
        <v>800</v>
      </c>
      <c r="T7" t="s">
        <v>202</v>
      </c>
    </row>
    <row r="8" spans="1:20" ht="106.5" customHeight="1" thickBot="1" x14ac:dyDescent="0.3">
      <c r="A8" s="62" t="s">
        <v>51</v>
      </c>
      <c r="B8" s="45" t="s">
        <v>52</v>
      </c>
      <c r="C8" s="129">
        <v>14000</v>
      </c>
      <c r="D8" s="131">
        <v>2502</v>
      </c>
      <c r="E8" s="131">
        <v>1940</v>
      </c>
      <c r="F8" s="131">
        <v>2371</v>
      </c>
      <c r="G8" s="131">
        <v>1618</v>
      </c>
      <c r="H8" s="131">
        <v>822</v>
      </c>
      <c r="I8" s="131">
        <v>936</v>
      </c>
      <c r="J8" s="154"/>
      <c r="K8" s="154"/>
      <c r="L8" s="140"/>
      <c r="M8" s="140"/>
      <c r="N8" s="140"/>
      <c r="O8" s="140"/>
      <c r="P8" s="131">
        <f t="shared" si="0"/>
        <v>10189</v>
      </c>
      <c r="Q8" s="145">
        <f>(P8*T3)/C8</f>
        <v>72.778571428571425</v>
      </c>
    </row>
    <row r="9" spans="1:20" ht="80.25" customHeight="1" thickBot="1" x14ac:dyDescent="0.3">
      <c r="A9" s="183" t="s">
        <v>54</v>
      </c>
      <c r="B9" s="41" t="s">
        <v>0</v>
      </c>
      <c r="C9" s="127">
        <v>3</v>
      </c>
      <c r="D9" s="131">
        <v>1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54"/>
      <c r="K9" s="154"/>
      <c r="L9" s="140"/>
      <c r="M9" s="140"/>
      <c r="N9" s="140"/>
      <c r="O9" s="140"/>
      <c r="P9" s="131">
        <f t="shared" si="0"/>
        <v>1</v>
      </c>
      <c r="Q9" s="131">
        <f>(P9*T3)/C9</f>
        <v>33.333333333333336</v>
      </c>
    </row>
    <row r="10" spans="1:20" ht="75" customHeight="1" thickBot="1" x14ac:dyDescent="0.3">
      <c r="A10" s="184"/>
      <c r="B10" s="48" t="s">
        <v>28</v>
      </c>
      <c r="C10" s="130">
        <v>25</v>
      </c>
      <c r="D10" s="131">
        <v>2</v>
      </c>
      <c r="E10" s="131">
        <v>3</v>
      </c>
      <c r="F10" s="131">
        <v>5</v>
      </c>
      <c r="G10" s="131">
        <v>5</v>
      </c>
      <c r="H10" s="131">
        <v>2</v>
      </c>
      <c r="I10" s="131">
        <v>3</v>
      </c>
      <c r="J10" s="154"/>
      <c r="K10" s="154"/>
      <c r="L10" s="140"/>
      <c r="M10" s="140"/>
      <c r="N10" s="140"/>
      <c r="O10" s="140"/>
      <c r="P10" s="131">
        <f t="shared" si="0"/>
        <v>20</v>
      </c>
      <c r="Q10" s="145">
        <f>(P10*T3)/C10</f>
        <v>80</v>
      </c>
      <c r="S10" s="148">
        <v>25</v>
      </c>
      <c r="T10" t="s">
        <v>205</v>
      </c>
    </row>
    <row r="11" spans="1:20" ht="133.5" customHeight="1" thickBot="1" x14ac:dyDescent="0.3">
      <c r="A11" s="82" t="s">
        <v>55</v>
      </c>
      <c r="B11" s="50" t="s">
        <v>56</v>
      </c>
      <c r="C11" s="132">
        <v>50</v>
      </c>
      <c r="D11" s="131">
        <v>0</v>
      </c>
      <c r="E11" s="131">
        <v>2</v>
      </c>
      <c r="F11" s="131">
        <v>2</v>
      </c>
      <c r="G11" s="131">
        <v>3</v>
      </c>
      <c r="H11" s="131">
        <v>4</v>
      </c>
      <c r="I11" s="131">
        <v>2</v>
      </c>
      <c r="J11" s="154"/>
      <c r="K11" s="154"/>
      <c r="L11" s="140"/>
      <c r="M11" s="140"/>
      <c r="N11" s="140"/>
      <c r="O11" s="140"/>
      <c r="P11" s="131">
        <f t="shared" si="0"/>
        <v>13</v>
      </c>
      <c r="Q11" s="131">
        <f>(P11*T3)/C11</f>
        <v>26</v>
      </c>
    </row>
    <row r="12" spans="1:20" ht="137.25" customHeight="1" thickBot="1" x14ac:dyDescent="0.3">
      <c r="A12" s="10"/>
      <c r="B12" s="11"/>
      <c r="C12" s="13"/>
      <c r="L12" t="s">
        <v>197</v>
      </c>
    </row>
    <row r="13" spans="1:20" ht="109.5" customHeight="1" thickBot="1" x14ac:dyDescent="0.3">
      <c r="A13" s="14"/>
      <c r="B13" s="15"/>
      <c r="C13" s="15"/>
    </row>
    <row r="14" spans="1:20" ht="96.75" customHeight="1" thickBot="1" x14ac:dyDescent="0.3">
      <c r="A14" s="14"/>
      <c r="B14" s="15"/>
      <c r="C14" s="16"/>
    </row>
    <row r="15" spans="1:20" ht="67.5" customHeight="1" thickBot="1" x14ac:dyDescent="0.3">
      <c r="A15" s="9"/>
      <c r="B15" s="12"/>
      <c r="C15" s="12"/>
    </row>
    <row r="16" spans="1:20" x14ac:dyDescent="0.25">
      <c r="A16" s="185"/>
      <c r="B16" s="187"/>
      <c r="C16" s="179"/>
    </row>
    <row r="17" spans="1:3" ht="93" customHeight="1" thickBot="1" x14ac:dyDescent="0.3">
      <c r="A17" s="186"/>
      <c r="B17" s="180"/>
      <c r="C17" s="180"/>
    </row>
    <row r="18" spans="1:3" ht="151.5" customHeight="1" thickBot="1" x14ac:dyDescent="0.3">
      <c r="A18" s="6"/>
      <c r="B18" s="2"/>
      <c r="C18" s="4"/>
    </row>
    <row r="19" spans="1:3" ht="69.75" customHeight="1" x14ac:dyDescent="0.25">
      <c r="A19" s="10"/>
      <c r="B19" s="11"/>
      <c r="C19" s="13"/>
    </row>
    <row r="20" spans="1:3" ht="85.5" customHeight="1" thickBot="1" x14ac:dyDescent="0.3">
      <c r="A20" s="9"/>
      <c r="B20" s="12"/>
      <c r="C20" s="12"/>
    </row>
    <row r="22" spans="1:3" ht="119.25" customHeight="1" x14ac:dyDescent="0.25"/>
  </sheetData>
  <mergeCells count="12">
    <mergeCell ref="C16:C17"/>
    <mergeCell ref="A1:T1"/>
    <mergeCell ref="A2:T2"/>
    <mergeCell ref="A3:A5"/>
    <mergeCell ref="B3:C4"/>
    <mergeCell ref="D3:O3"/>
    <mergeCell ref="P3:P4"/>
    <mergeCell ref="Q3:Q4"/>
    <mergeCell ref="A6:A7"/>
    <mergeCell ref="A9:A10"/>
    <mergeCell ref="A16:A17"/>
    <mergeCell ref="B16:B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8" zoomScale="80" zoomScaleNormal="80" workbookViewId="0">
      <selection activeCell="I6" sqref="I6:I10"/>
    </sheetView>
  </sheetViews>
  <sheetFormatPr baseColWidth="10" defaultRowHeight="15" x14ac:dyDescent="0.25"/>
  <cols>
    <col min="1" max="1" width="32.5703125" customWidth="1"/>
    <col min="2" max="2" width="15.85546875" customWidth="1"/>
    <col min="12" max="12" width="12.7109375" customWidth="1"/>
    <col min="14" max="14" width="12.85546875" customWidth="1"/>
  </cols>
  <sheetData>
    <row r="1" spans="1:20" ht="26.25" x14ac:dyDescent="0.25">
      <c r="A1" s="158" t="s">
        <v>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76.5" customHeight="1" thickBot="1" x14ac:dyDescent="0.3">
      <c r="A2" s="188" t="s">
        <v>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2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117" customHeight="1" thickTop="1" thickBot="1" x14ac:dyDescent="0.3">
      <c r="A6" s="60" t="s">
        <v>58</v>
      </c>
      <c r="B6" s="41" t="s">
        <v>59</v>
      </c>
      <c r="C6" s="127">
        <v>60</v>
      </c>
      <c r="D6" s="131">
        <v>5</v>
      </c>
      <c r="E6" s="131">
        <v>8</v>
      </c>
      <c r="F6" s="131">
        <v>5</v>
      </c>
      <c r="G6" s="131">
        <v>0</v>
      </c>
      <c r="H6" s="131">
        <v>0</v>
      </c>
      <c r="I6" s="131">
        <v>11</v>
      </c>
      <c r="J6" s="140"/>
      <c r="K6" s="140"/>
      <c r="L6" s="140"/>
      <c r="M6" s="140"/>
      <c r="N6" s="140"/>
      <c r="O6" s="140"/>
      <c r="P6" s="131">
        <f>SUM(D6:O6)</f>
        <v>29</v>
      </c>
      <c r="Q6" s="131">
        <f>(P6*T3)/C6</f>
        <v>48.333333333333336</v>
      </c>
      <c r="S6" s="148">
        <v>70</v>
      </c>
    </row>
    <row r="7" spans="1:20" ht="111.75" customHeight="1" x14ac:dyDescent="0.25">
      <c r="A7" s="156" t="s">
        <v>60</v>
      </c>
      <c r="B7" s="84" t="s">
        <v>61</v>
      </c>
      <c r="C7" s="128">
        <v>30</v>
      </c>
      <c r="D7" s="131">
        <v>4</v>
      </c>
      <c r="E7" s="131">
        <v>2</v>
      </c>
      <c r="F7" s="131">
        <v>4</v>
      </c>
      <c r="G7" s="131">
        <v>2</v>
      </c>
      <c r="H7" s="131">
        <v>3</v>
      </c>
      <c r="I7" s="131">
        <v>1</v>
      </c>
      <c r="J7" s="140"/>
      <c r="K7" s="140"/>
      <c r="L7" s="140"/>
      <c r="M7" s="140"/>
      <c r="N7" s="140"/>
      <c r="O7" s="140"/>
      <c r="P7" s="131">
        <f t="shared" ref="P7:P10" si="0">SUM(D7:O7)</f>
        <v>16</v>
      </c>
      <c r="Q7" s="131">
        <f>(P7*T3)/C7</f>
        <v>53.333333333333336</v>
      </c>
    </row>
    <row r="8" spans="1:20" ht="106.5" customHeight="1" thickBot="1" x14ac:dyDescent="0.3">
      <c r="A8" s="191"/>
      <c r="B8" s="45" t="s">
        <v>62</v>
      </c>
      <c r="C8" s="129">
        <v>40</v>
      </c>
      <c r="D8" s="131">
        <v>4</v>
      </c>
      <c r="E8" s="131">
        <v>4</v>
      </c>
      <c r="F8" s="131">
        <v>4</v>
      </c>
      <c r="G8" s="131">
        <v>4</v>
      </c>
      <c r="H8" s="131">
        <v>5</v>
      </c>
      <c r="I8" s="131">
        <v>4</v>
      </c>
      <c r="J8" s="140"/>
      <c r="K8" s="140"/>
      <c r="L8" s="140"/>
      <c r="M8" s="140"/>
      <c r="N8" s="140"/>
      <c r="O8" s="140"/>
      <c r="P8" s="131">
        <f t="shared" si="0"/>
        <v>25</v>
      </c>
      <c r="Q8" s="131">
        <f>(P8*T3)/C8</f>
        <v>62.5</v>
      </c>
      <c r="S8" s="148">
        <v>48</v>
      </c>
    </row>
    <row r="9" spans="1:20" ht="84.75" customHeight="1" thickBot="1" x14ac:dyDescent="0.3">
      <c r="A9" s="191"/>
      <c r="B9" s="85" t="s">
        <v>63</v>
      </c>
      <c r="C9" s="127">
        <v>55</v>
      </c>
      <c r="D9" s="131">
        <v>8</v>
      </c>
      <c r="E9" s="131">
        <v>19</v>
      </c>
      <c r="F9" s="131">
        <v>10</v>
      </c>
      <c r="G9" s="131">
        <v>4</v>
      </c>
      <c r="H9" s="131">
        <v>3</v>
      </c>
      <c r="I9" s="131">
        <v>4</v>
      </c>
      <c r="J9" s="140"/>
      <c r="K9" s="140"/>
      <c r="L9" s="140"/>
      <c r="M9" s="140"/>
      <c r="N9" s="140"/>
      <c r="O9" s="140"/>
      <c r="P9" s="131">
        <f t="shared" si="0"/>
        <v>48</v>
      </c>
      <c r="Q9" s="145">
        <f>(P9*T3)/C9</f>
        <v>87.272727272727266</v>
      </c>
      <c r="S9" s="148">
        <v>80</v>
      </c>
    </row>
    <row r="10" spans="1:20" ht="97.5" customHeight="1" thickBot="1" x14ac:dyDescent="0.3">
      <c r="A10" s="184"/>
      <c r="B10" s="48" t="s">
        <v>64</v>
      </c>
      <c r="C10" s="130">
        <v>90</v>
      </c>
      <c r="D10" s="131">
        <v>6</v>
      </c>
      <c r="E10" s="131">
        <v>7</v>
      </c>
      <c r="F10" s="131">
        <v>6</v>
      </c>
      <c r="G10" s="131">
        <v>10</v>
      </c>
      <c r="H10" s="131">
        <v>8</v>
      </c>
      <c r="I10" s="131">
        <v>14</v>
      </c>
      <c r="J10" s="140"/>
      <c r="K10" s="140"/>
      <c r="L10" s="140"/>
      <c r="M10" s="140"/>
      <c r="N10" s="140"/>
      <c r="O10" s="140"/>
      <c r="P10" s="131">
        <f t="shared" si="0"/>
        <v>51</v>
      </c>
      <c r="Q10" s="131">
        <f>(P10*T3)/C10</f>
        <v>56.666666666666664</v>
      </c>
      <c r="S10" s="148">
        <v>100</v>
      </c>
    </row>
    <row r="11" spans="1:20" ht="85.5" customHeight="1" thickBot="1" x14ac:dyDescent="0.3">
      <c r="A11" s="53"/>
      <c r="B11" s="56"/>
      <c r="C11" s="5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9" t="s">
        <v>30</v>
      </c>
      <c r="Q11" s="79"/>
    </row>
    <row r="12" spans="1:20" ht="91.5" customHeight="1" thickBot="1" x14ac:dyDescent="0.3">
      <c r="A12" s="53"/>
      <c r="B12" s="84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/>
      <c r="Q12" s="79"/>
    </row>
    <row r="13" spans="1:20" ht="81" customHeight="1" thickBot="1" x14ac:dyDescent="0.3">
      <c r="A13" s="156"/>
      <c r="B13" s="79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/>
      <c r="Q13" s="79"/>
    </row>
    <row r="14" spans="1:20" ht="78.75" customHeight="1" thickBot="1" x14ac:dyDescent="0.3">
      <c r="A14" s="191"/>
      <c r="B14" s="56"/>
      <c r="C14" s="46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/>
      <c r="Q14" s="79"/>
    </row>
    <row r="15" spans="1:20" ht="80.25" customHeight="1" thickBot="1" x14ac:dyDescent="0.3">
      <c r="A15" s="184"/>
      <c r="B15" s="41"/>
      <c r="C15" s="42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/>
      <c r="Q15" s="79"/>
    </row>
    <row r="16" spans="1:20" ht="109.5" customHeight="1" thickBot="1" x14ac:dyDescent="0.3">
      <c r="A16" s="156"/>
      <c r="B16" s="73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/>
      <c r="Q16" s="79"/>
    </row>
    <row r="17" spans="1:17" ht="96.75" customHeight="1" thickBot="1" x14ac:dyDescent="0.3">
      <c r="A17" s="191"/>
      <c r="B17" s="73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/>
      <c r="Q17" s="79"/>
    </row>
    <row r="18" spans="1:17" ht="93.75" customHeight="1" thickBot="1" x14ac:dyDescent="0.3">
      <c r="A18" s="157"/>
      <c r="B18" s="50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/>
      <c r="Q18" s="79"/>
    </row>
    <row r="19" spans="1:17" x14ac:dyDescent="0.25">
      <c r="A19" s="185"/>
      <c r="B19" s="187"/>
      <c r="C19" s="179"/>
    </row>
    <row r="20" spans="1:17" ht="93" customHeight="1" thickBot="1" x14ac:dyDescent="0.3">
      <c r="A20" s="186"/>
      <c r="B20" s="180"/>
      <c r="C20" s="180"/>
    </row>
    <row r="21" spans="1:17" ht="151.5" customHeight="1" thickBot="1" x14ac:dyDescent="0.3">
      <c r="A21" s="6"/>
      <c r="B21" s="2"/>
      <c r="C21" s="4"/>
    </row>
    <row r="22" spans="1:17" ht="69.75" customHeight="1" x14ac:dyDescent="0.25">
      <c r="A22" s="10"/>
      <c r="B22" s="11"/>
      <c r="C22" s="13"/>
    </row>
    <row r="23" spans="1:17" ht="85.5" customHeight="1" thickBot="1" x14ac:dyDescent="0.3">
      <c r="A23" s="9"/>
      <c r="B23" s="12"/>
      <c r="C23" s="12"/>
    </row>
    <row r="25" spans="1:17" ht="119.25" customHeight="1" x14ac:dyDescent="0.25"/>
  </sheetData>
  <mergeCells count="13">
    <mergeCell ref="A7:A10"/>
    <mergeCell ref="A19:A20"/>
    <mergeCell ref="B19:B20"/>
    <mergeCell ref="C19:C20"/>
    <mergeCell ref="A13:A15"/>
    <mergeCell ref="A16:A18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B7" zoomScale="80" zoomScaleNormal="80" workbookViewId="0">
      <selection activeCell="S9" sqref="S9"/>
    </sheetView>
  </sheetViews>
  <sheetFormatPr baseColWidth="10" defaultRowHeight="15" x14ac:dyDescent="0.25"/>
  <cols>
    <col min="1" max="1" width="26.140625" customWidth="1"/>
    <col min="2" max="2" width="17.42578125" customWidth="1"/>
    <col min="17" max="17" width="14.140625" customWidth="1"/>
  </cols>
  <sheetData>
    <row r="1" spans="1:20" ht="26.25" x14ac:dyDescent="0.25">
      <c r="A1" s="158" t="s">
        <v>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88" t="s">
        <v>65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2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117" customHeight="1" thickTop="1" thickBot="1" x14ac:dyDescent="0.3">
      <c r="A6" s="60" t="s">
        <v>66</v>
      </c>
      <c r="B6" s="41" t="s">
        <v>67</v>
      </c>
      <c r="C6" s="127">
        <v>2000</v>
      </c>
      <c r="D6" s="131">
        <v>196</v>
      </c>
      <c r="E6" s="131">
        <v>161</v>
      </c>
      <c r="F6" s="131">
        <v>77</v>
      </c>
      <c r="G6" s="131">
        <v>55</v>
      </c>
      <c r="H6" s="131">
        <v>88</v>
      </c>
      <c r="I6" s="131">
        <v>55</v>
      </c>
      <c r="J6" s="140"/>
      <c r="K6" s="140"/>
      <c r="L6" s="140"/>
      <c r="M6" s="140"/>
      <c r="N6" s="140"/>
      <c r="O6" s="140"/>
      <c r="P6" s="131">
        <f>SUM(D6:O6)</f>
        <v>632</v>
      </c>
      <c r="Q6" s="131">
        <f>(P6*T3)/C6</f>
        <v>31.6</v>
      </c>
      <c r="S6" s="149"/>
      <c r="T6" s="150">
        <v>1500</v>
      </c>
    </row>
    <row r="7" spans="1:20" ht="111.75" customHeight="1" thickBot="1" x14ac:dyDescent="0.3">
      <c r="A7" s="64" t="s">
        <v>68</v>
      </c>
      <c r="B7" s="84" t="s">
        <v>69</v>
      </c>
      <c r="C7" s="128">
        <v>2600</v>
      </c>
      <c r="D7" s="131">
        <v>116</v>
      </c>
      <c r="E7" s="131">
        <v>251</v>
      </c>
      <c r="F7" s="131">
        <v>170</v>
      </c>
      <c r="G7" s="131">
        <v>191</v>
      </c>
      <c r="H7" s="131">
        <v>2176</v>
      </c>
      <c r="I7" s="131">
        <v>147</v>
      </c>
      <c r="J7" s="140"/>
      <c r="K7" s="140"/>
      <c r="L7" s="140"/>
      <c r="M7" s="140"/>
      <c r="N7" s="140"/>
      <c r="O7" s="140"/>
      <c r="P7" s="131">
        <f t="shared" ref="P7:P23" si="0">SUM(D7:O7)</f>
        <v>3051</v>
      </c>
      <c r="Q7" s="144">
        <f>(P7*T3)/C7</f>
        <v>117.34615384615384</v>
      </c>
      <c r="T7" s="148">
        <v>3500</v>
      </c>
    </row>
    <row r="8" spans="1:20" ht="106.5" customHeight="1" thickBot="1" x14ac:dyDescent="0.3">
      <c r="A8" s="62" t="s">
        <v>70</v>
      </c>
      <c r="B8" s="45" t="s">
        <v>71</v>
      </c>
      <c r="C8" s="129">
        <v>750</v>
      </c>
      <c r="D8" s="131">
        <v>89</v>
      </c>
      <c r="E8" s="131">
        <v>86</v>
      </c>
      <c r="F8" s="131">
        <v>64</v>
      </c>
      <c r="G8" s="131">
        <v>103</v>
      </c>
      <c r="H8" s="131">
        <v>210</v>
      </c>
      <c r="I8" s="131">
        <v>157</v>
      </c>
      <c r="J8" s="140"/>
      <c r="K8" s="140"/>
      <c r="L8" s="140"/>
      <c r="M8" s="140"/>
      <c r="N8" s="140"/>
      <c r="O8" s="140"/>
      <c r="P8" s="131">
        <f t="shared" si="0"/>
        <v>709</v>
      </c>
      <c r="Q8" s="145">
        <f>(P8*T3)/C8</f>
        <v>94.533333333333331</v>
      </c>
      <c r="T8" s="148">
        <v>900</v>
      </c>
    </row>
    <row r="9" spans="1:20" ht="114.75" customHeight="1" thickBot="1" x14ac:dyDescent="0.3">
      <c r="A9" s="64" t="s">
        <v>72</v>
      </c>
      <c r="B9" s="85" t="s">
        <v>73</v>
      </c>
      <c r="C9" s="127">
        <v>300</v>
      </c>
      <c r="D9" s="131">
        <v>1</v>
      </c>
      <c r="E9" s="131">
        <v>6</v>
      </c>
      <c r="F9" s="131">
        <v>88</v>
      </c>
      <c r="G9" s="131">
        <v>11</v>
      </c>
      <c r="H9" s="131">
        <v>9</v>
      </c>
      <c r="I9" s="131">
        <v>3</v>
      </c>
      <c r="J9" s="140"/>
      <c r="K9" s="140"/>
      <c r="L9" s="140"/>
      <c r="M9" s="140"/>
      <c r="N9" s="140"/>
      <c r="O9" s="140"/>
      <c r="P9" s="131">
        <f t="shared" si="0"/>
        <v>118</v>
      </c>
      <c r="Q9" s="131">
        <f>(P9*T3)/C9</f>
        <v>39.333333333333336</v>
      </c>
    </row>
    <row r="10" spans="1:20" ht="97.5" customHeight="1" thickBot="1" x14ac:dyDescent="0.3">
      <c r="A10" s="94" t="s">
        <v>74</v>
      </c>
      <c r="B10" s="48" t="s">
        <v>75</v>
      </c>
      <c r="C10" s="130">
        <v>2400</v>
      </c>
      <c r="D10" s="131">
        <v>0</v>
      </c>
      <c r="E10" s="131">
        <v>0</v>
      </c>
      <c r="F10" s="131">
        <v>0</v>
      </c>
      <c r="G10" s="131">
        <v>800</v>
      </c>
      <c r="H10" s="131">
        <v>0</v>
      </c>
      <c r="I10" s="131">
        <v>0</v>
      </c>
      <c r="J10" s="140"/>
      <c r="K10" s="140"/>
      <c r="L10" s="140"/>
      <c r="M10" s="140"/>
      <c r="N10" s="140"/>
      <c r="O10" s="140"/>
      <c r="P10" s="131">
        <f t="shared" si="0"/>
        <v>800</v>
      </c>
      <c r="Q10" s="131">
        <f>(P10*T3)/C10</f>
        <v>33.333333333333336</v>
      </c>
    </row>
    <row r="11" spans="1:20" ht="85.5" customHeight="1" thickBot="1" x14ac:dyDescent="0.3">
      <c r="A11" s="53" t="s">
        <v>76</v>
      </c>
      <c r="B11" s="56" t="s">
        <v>77</v>
      </c>
      <c r="C11" s="132">
        <v>150</v>
      </c>
      <c r="D11" s="131">
        <v>16</v>
      </c>
      <c r="E11" s="131">
        <v>12</v>
      </c>
      <c r="F11" s="131">
        <v>15</v>
      </c>
      <c r="G11" s="131">
        <v>14</v>
      </c>
      <c r="H11" s="131">
        <v>11</v>
      </c>
      <c r="I11" s="131">
        <v>24</v>
      </c>
      <c r="J11" s="140"/>
      <c r="K11" s="140"/>
      <c r="L11" s="140"/>
      <c r="M11" s="140"/>
      <c r="N11" s="140"/>
      <c r="O11" s="140"/>
      <c r="P11" s="131">
        <f t="shared" si="0"/>
        <v>92</v>
      </c>
      <c r="Q11" s="131">
        <f>(P11*T3)/C11</f>
        <v>61.333333333333336</v>
      </c>
      <c r="S11" s="148">
        <v>150</v>
      </c>
    </row>
    <row r="12" spans="1:20" ht="91.5" customHeight="1" thickBot="1" x14ac:dyDescent="0.3">
      <c r="A12" s="53"/>
      <c r="B12" s="84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>
        <f t="shared" si="0"/>
        <v>0</v>
      </c>
      <c r="Q12" s="79" t="e">
        <f>(P12*T3)/C12</f>
        <v>#DIV/0!</v>
      </c>
    </row>
    <row r="13" spans="1:20" ht="81" customHeight="1" thickBot="1" x14ac:dyDescent="0.3">
      <c r="A13" s="95"/>
      <c r="B13" s="90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>
        <f t="shared" si="0"/>
        <v>0</v>
      </c>
      <c r="Q13" s="79" t="e">
        <f>(P13*T3)/C13</f>
        <v>#DIV/0!</v>
      </c>
    </row>
    <row r="14" spans="1:20" ht="95.25" customHeight="1" thickBot="1" x14ac:dyDescent="0.3">
      <c r="A14" s="91"/>
      <c r="B14" s="56"/>
      <c r="C14" s="46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>
        <f t="shared" si="0"/>
        <v>0</v>
      </c>
      <c r="Q14" s="79" t="e">
        <f t="shared" ref="Q14:Q23" si="1">(P14*T11)/C14</f>
        <v>#DIV/0!</v>
      </c>
    </row>
    <row r="15" spans="1:20" ht="105" customHeight="1" thickBot="1" x14ac:dyDescent="0.3">
      <c r="A15" s="183"/>
      <c r="B15" s="41"/>
      <c r="C15" s="42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>
        <f t="shared" si="0"/>
        <v>0</v>
      </c>
      <c r="Q15" s="79" t="e">
        <f t="shared" si="1"/>
        <v>#DIV/0!</v>
      </c>
    </row>
    <row r="16" spans="1:20" ht="94.5" customHeight="1" thickBot="1" x14ac:dyDescent="0.3">
      <c r="A16" s="191"/>
      <c r="B16" s="73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>
        <f t="shared" si="0"/>
        <v>0</v>
      </c>
      <c r="Q16" s="79" t="e">
        <f t="shared" si="1"/>
        <v>#DIV/0!</v>
      </c>
    </row>
    <row r="17" spans="1:17" ht="84.75" customHeight="1" thickBot="1" x14ac:dyDescent="0.3">
      <c r="A17" s="191"/>
      <c r="B17" s="73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>
        <f t="shared" si="0"/>
        <v>0</v>
      </c>
      <c r="Q17" s="79" t="e">
        <f t="shared" si="1"/>
        <v>#DIV/0!</v>
      </c>
    </row>
    <row r="18" spans="1:17" ht="99" customHeight="1" thickBot="1" x14ac:dyDescent="0.3">
      <c r="A18" s="53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79" t="e">
        <f t="shared" si="1"/>
        <v>#DIV/0!</v>
      </c>
    </row>
    <row r="19" spans="1:17" ht="110.25" customHeight="1" thickBot="1" x14ac:dyDescent="0.3">
      <c r="A19" s="53"/>
      <c r="B19" s="54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79" t="e">
        <f t="shared" si="1"/>
        <v>#DIV/0!</v>
      </c>
    </row>
    <row r="20" spans="1:17" ht="93" customHeight="1" thickBot="1" x14ac:dyDescent="0.3">
      <c r="A20" s="193"/>
      <c r="B20" s="92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79" t="e">
        <f t="shared" si="1"/>
        <v>#DIV/0!</v>
      </c>
    </row>
    <row r="21" spans="1:17" ht="81.75" customHeight="1" thickBot="1" x14ac:dyDescent="0.3">
      <c r="A21" s="194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79" t="e">
        <f t="shared" si="1"/>
        <v>#DIV/0!</v>
      </c>
    </row>
    <row r="22" spans="1:17" ht="95.25" customHeight="1" thickBot="1" x14ac:dyDescent="0.3">
      <c r="A22" s="192"/>
      <c r="B22" s="41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79" t="e">
        <f t="shared" si="1"/>
        <v>#DIV/0!</v>
      </c>
    </row>
    <row r="23" spans="1:17" ht="85.5" customHeight="1" thickBot="1" x14ac:dyDescent="0.3">
      <c r="A23" s="184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79" t="e">
        <f t="shared" si="1"/>
        <v>#DIV/0!</v>
      </c>
    </row>
    <row r="24" spans="1:17" ht="102.75" customHeight="1" thickBot="1" x14ac:dyDescent="0.3">
      <c r="A24" s="30"/>
      <c r="B24" s="31"/>
      <c r="C24" s="32"/>
    </row>
    <row r="25" spans="1:17" ht="119.25" customHeight="1" thickBot="1" x14ac:dyDescent="0.3">
      <c r="A25" s="14"/>
      <c r="B25" s="15"/>
      <c r="C25" s="15"/>
    </row>
  </sheetData>
  <mergeCells count="10">
    <mergeCell ref="A22:A23"/>
    <mergeCell ref="A15:A17"/>
    <mergeCell ref="A20:A2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C6" zoomScale="80" zoomScaleNormal="80" workbookViewId="0">
      <selection activeCell="I6" sqref="I6:I8"/>
    </sheetView>
  </sheetViews>
  <sheetFormatPr baseColWidth="10" defaultRowHeight="15" x14ac:dyDescent="0.25"/>
  <cols>
    <col min="1" max="1" width="30.42578125" customWidth="1"/>
    <col min="2" max="2" width="17" customWidth="1"/>
    <col min="12" max="12" width="13.28515625" customWidth="1"/>
    <col min="14" max="14" width="13.85546875" customWidth="1"/>
  </cols>
  <sheetData>
    <row r="1" spans="1:20" ht="26.25" x14ac:dyDescent="0.25">
      <c r="A1" s="158" t="s">
        <v>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59" t="s">
        <v>78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2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134.25" customHeight="1" thickTop="1" thickBot="1" x14ac:dyDescent="0.3">
      <c r="A6" s="113" t="s">
        <v>79</v>
      </c>
      <c r="B6" s="41" t="s">
        <v>80</v>
      </c>
      <c r="C6" s="127">
        <v>4000</v>
      </c>
      <c r="D6" s="131">
        <v>342</v>
      </c>
      <c r="E6" s="131">
        <v>318</v>
      </c>
      <c r="F6" s="131">
        <v>381</v>
      </c>
      <c r="G6" s="131">
        <v>359</v>
      </c>
      <c r="H6" s="131">
        <v>351</v>
      </c>
      <c r="I6" s="131">
        <v>410</v>
      </c>
      <c r="J6" s="140"/>
      <c r="K6" s="140"/>
      <c r="L6" s="140"/>
      <c r="M6" s="140"/>
      <c r="N6" s="140"/>
      <c r="O6" s="140"/>
      <c r="P6" s="131">
        <f>SUM(D6:O6)</f>
        <v>2161</v>
      </c>
      <c r="Q6" s="131">
        <f>(P6*T3)/C6</f>
        <v>54.024999999999999</v>
      </c>
    </row>
    <row r="7" spans="1:20" ht="104.25" customHeight="1" thickBot="1" x14ac:dyDescent="0.3">
      <c r="A7" s="64" t="s">
        <v>81</v>
      </c>
      <c r="B7" s="84" t="s">
        <v>82</v>
      </c>
      <c r="C7" s="128">
        <v>12000</v>
      </c>
      <c r="D7" s="139">
        <v>1328</v>
      </c>
      <c r="E7" s="139">
        <v>1738</v>
      </c>
      <c r="F7" s="139">
        <v>2060</v>
      </c>
      <c r="G7" s="139">
        <v>1616</v>
      </c>
      <c r="H7" s="139">
        <v>1425</v>
      </c>
      <c r="I7" s="139">
        <v>1291</v>
      </c>
      <c r="J7" s="140"/>
      <c r="K7" s="140"/>
      <c r="L7" s="140"/>
      <c r="M7" s="140"/>
      <c r="N7" s="140"/>
      <c r="O7" s="140"/>
      <c r="P7" s="131">
        <f t="shared" ref="P7:P24" si="0">SUM(D7:O7)</f>
        <v>9458</v>
      </c>
      <c r="Q7" s="145">
        <f>(P7*T3)/C7</f>
        <v>78.816666666666663</v>
      </c>
      <c r="S7" s="148">
        <v>12500</v>
      </c>
    </row>
    <row r="8" spans="1:20" ht="87" customHeight="1" thickBot="1" x14ac:dyDescent="0.3">
      <c r="A8" s="64" t="s">
        <v>83</v>
      </c>
      <c r="B8" s="56" t="s">
        <v>82</v>
      </c>
      <c r="C8" s="129">
        <v>1000</v>
      </c>
      <c r="D8" s="131">
        <v>60</v>
      </c>
      <c r="E8" s="131">
        <v>70</v>
      </c>
      <c r="F8" s="131">
        <v>195</v>
      </c>
      <c r="G8" s="131">
        <v>145</v>
      </c>
      <c r="H8" s="131">
        <v>130</v>
      </c>
      <c r="I8" s="131">
        <v>50</v>
      </c>
      <c r="J8" s="140"/>
      <c r="K8" s="140"/>
      <c r="L8" s="140"/>
      <c r="M8" s="140"/>
      <c r="N8" s="140"/>
      <c r="O8" s="140"/>
      <c r="P8" s="131">
        <f t="shared" si="0"/>
        <v>650</v>
      </c>
      <c r="Q8" s="145">
        <f>(P8*T3)/C8</f>
        <v>65</v>
      </c>
    </row>
    <row r="9" spans="1:20" ht="93" customHeight="1" thickBot="1" x14ac:dyDescent="0.3">
      <c r="A9" s="86"/>
      <c r="B9" s="85"/>
      <c r="C9" s="42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79">
        <f t="shared" si="0"/>
        <v>0</v>
      </c>
      <c r="Q9" s="79" t="e">
        <f t="shared" ref="Q9:Q24" si="1">(P9*T6)/C9</f>
        <v>#DIV/0!</v>
      </c>
    </row>
    <row r="10" spans="1:20" ht="97.5" customHeight="1" thickBot="1" x14ac:dyDescent="0.3">
      <c r="A10" s="86"/>
      <c r="B10" s="48"/>
      <c r="C10" s="4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79">
        <f t="shared" si="0"/>
        <v>0</v>
      </c>
      <c r="Q10" s="79" t="e">
        <f t="shared" si="1"/>
        <v>#DIV/0!</v>
      </c>
    </row>
    <row r="11" spans="1:20" ht="85.5" customHeight="1" thickBot="1" x14ac:dyDescent="0.3">
      <c r="A11" s="104"/>
      <c r="B11" s="56"/>
      <c r="C11" s="5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9">
        <f t="shared" si="0"/>
        <v>0</v>
      </c>
      <c r="Q11" s="79" t="e">
        <f t="shared" si="1"/>
        <v>#DIV/0!</v>
      </c>
    </row>
    <row r="12" spans="1:20" ht="91.5" customHeight="1" thickBot="1" x14ac:dyDescent="0.3">
      <c r="A12" s="53"/>
      <c r="B12" s="84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>
        <f t="shared" si="0"/>
        <v>0</v>
      </c>
      <c r="Q12" s="79" t="e">
        <f t="shared" si="1"/>
        <v>#DIV/0!</v>
      </c>
    </row>
    <row r="13" spans="1:20" ht="81" customHeight="1" thickBot="1" x14ac:dyDescent="0.3">
      <c r="A13" s="105"/>
      <c r="B13" s="96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>
        <f t="shared" si="0"/>
        <v>0</v>
      </c>
      <c r="Q13" s="79" t="e">
        <f t="shared" si="1"/>
        <v>#DIV/0!</v>
      </c>
    </row>
    <row r="14" spans="1:20" ht="109.5" customHeight="1" thickBot="1" x14ac:dyDescent="0.3">
      <c r="A14" s="103"/>
      <c r="B14" s="67"/>
      <c r="C14" s="68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>
        <f t="shared" si="0"/>
        <v>0</v>
      </c>
      <c r="Q14" s="79" t="e">
        <f t="shared" si="1"/>
        <v>#DIV/0!</v>
      </c>
    </row>
    <row r="15" spans="1:20" ht="105.75" customHeight="1" thickBot="1" x14ac:dyDescent="0.3">
      <c r="A15" s="106"/>
      <c r="B15" s="73"/>
      <c r="C15" s="7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>
        <f t="shared" si="0"/>
        <v>0</v>
      </c>
      <c r="Q15" s="79" t="e">
        <f t="shared" si="1"/>
        <v>#DIV/0!</v>
      </c>
    </row>
    <row r="16" spans="1:20" ht="94.5" customHeight="1" thickBot="1" x14ac:dyDescent="0.3">
      <c r="A16" s="53"/>
      <c r="B16" s="73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>
        <f t="shared" si="0"/>
        <v>0</v>
      </c>
      <c r="Q16" s="79" t="e">
        <f t="shared" si="1"/>
        <v>#DIV/0!</v>
      </c>
    </row>
    <row r="17" spans="1:17" ht="87.75" customHeight="1" thickBot="1" x14ac:dyDescent="0.3">
      <c r="A17" s="107"/>
      <c r="B17" s="73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>
        <f t="shared" si="0"/>
        <v>0</v>
      </c>
      <c r="Q17" s="79" t="e">
        <f t="shared" si="1"/>
        <v>#DIV/0!</v>
      </c>
    </row>
    <row r="18" spans="1:17" ht="78.75" customHeight="1" thickBot="1" x14ac:dyDescent="0.3">
      <c r="A18" s="53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79" t="e">
        <f t="shared" si="1"/>
        <v>#DIV/0!</v>
      </c>
    </row>
    <row r="19" spans="1:17" ht="104.25" customHeight="1" thickBot="1" x14ac:dyDescent="0.3">
      <c r="A19" s="53"/>
      <c r="B19" s="9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79" t="e">
        <f t="shared" si="1"/>
        <v>#DIV/0!</v>
      </c>
    </row>
    <row r="20" spans="1:17" ht="93" customHeight="1" thickBot="1" x14ac:dyDescent="0.3">
      <c r="A20" s="105"/>
      <c r="B20" s="99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79" t="e">
        <f t="shared" si="1"/>
        <v>#DIV/0!</v>
      </c>
    </row>
    <row r="21" spans="1:17" ht="96.75" customHeight="1" thickBot="1" x14ac:dyDescent="0.3">
      <c r="A21" s="83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79" t="e">
        <f t="shared" si="1"/>
        <v>#DIV/0!</v>
      </c>
    </row>
    <row r="22" spans="1:17" ht="95.25" customHeight="1" thickBot="1" x14ac:dyDescent="0.3">
      <c r="A22" s="82"/>
      <c r="B22" s="85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79" t="e">
        <f t="shared" si="1"/>
        <v>#DIV/0!</v>
      </c>
    </row>
    <row r="23" spans="1:17" ht="85.5" customHeight="1" thickBot="1" x14ac:dyDescent="0.3">
      <c r="A23" s="53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79" t="e">
        <f t="shared" si="1"/>
        <v>#DIV/0!</v>
      </c>
    </row>
    <row r="24" spans="1:17" ht="102.75" customHeight="1" thickBot="1" x14ac:dyDescent="0.3">
      <c r="A24" s="86"/>
      <c r="B24" s="100"/>
      <c r="C24" s="10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>
        <f t="shared" si="0"/>
        <v>0</v>
      </c>
      <c r="Q24" s="79" t="e">
        <f t="shared" si="1"/>
        <v>#DIV/0!</v>
      </c>
    </row>
    <row r="25" spans="1:17" ht="119.25" customHeight="1" thickBot="1" x14ac:dyDescent="0.3">
      <c r="A25" s="53"/>
      <c r="B25" s="73"/>
      <c r="C25" s="73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87" customHeight="1" thickBot="1" x14ac:dyDescent="0.3">
      <c r="A26" s="104"/>
      <c r="B26" s="73"/>
      <c r="C26" s="73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ht="92.25" customHeight="1" thickBot="1" x14ac:dyDescent="0.3">
      <c r="A27" s="53"/>
      <c r="B27" s="73"/>
      <c r="C27" s="73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88.5" customHeight="1" thickBot="1" x14ac:dyDescent="0.3">
      <c r="A28" s="105"/>
      <c r="B28" s="73"/>
      <c r="C28" s="73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119.25" customHeight="1" thickBot="1" x14ac:dyDescent="0.3">
      <c r="A29" s="14"/>
      <c r="B29" s="24"/>
      <c r="C29" s="24"/>
    </row>
    <row r="30" spans="1:17" ht="119.25" customHeight="1" thickBot="1" x14ac:dyDescent="0.3">
      <c r="A30" s="14"/>
      <c r="B30" s="24"/>
      <c r="C30" s="24"/>
    </row>
    <row r="31" spans="1:17" ht="94.5" customHeight="1" thickBot="1" x14ac:dyDescent="0.3">
      <c r="A31" s="109"/>
      <c r="B31" s="24"/>
      <c r="C31" s="33"/>
    </row>
    <row r="32" spans="1:17" ht="93.75" customHeight="1" thickBot="1" x14ac:dyDescent="0.3">
      <c r="A32" s="14"/>
      <c r="B32" s="24"/>
      <c r="C32" s="24"/>
    </row>
    <row r="33" spans="1:3" ht="96" customHeight="1" thickBot="1" x14ac:dyDescent="0.3">
      <c r="A33" s="110"/>
      <c r="B33" s="24"/>
      <c r="C33" s="24"/>
    </row>
    <row r="34" spans="1:3" ht="93.75" customHeight="1" thickBot="1" x14ac:dyDescent="0.3">
      <c r="A34" s="14"/>
      <c r="B34" s="24"/>
      <c r="C34" s="24"/>
    </row>
    <row r="35" spans="1:3" ht="150.75" customHeight="1" thickBot="1" x14ac:dyDescent="0.3">
      <c r="A35" s="39"/>
      <c r="B35" s="24"/>
      <c r="C35" s="24"/>
    </row>
    <row r="36" spans="1:3" ht="119.25" customHeight="1" thickBot="1" x14ac:dyDescent="0.3">
      <c r="A36" s="38"/>
      <c r="B36" s="15"/>
      <c r="C36" s="15"/>
    </row>
    <row r="37" spans="1:3" ht="119.25" customHeight="1" thickBot="1" x14ac:dyDescent="0.3">
      <c r="A37" s="112"/>
      <c r="B37" s="15"/>
      <c r="C37" s="15"/>
    </row>
    <row r="38" spans="1:3" ht="119.25" customHeight="1" thickBot="1" x14ac:dyDescent="0.3">
      <c r="A38" s="38" t="s">
        <v>30</v>
      </c>
      <c r="B38" s="15"/>
      <c r="C38" s="15"/>
    </row>
  </sheetData>
  <mergeCells count="7"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I6" sqref="I6:I11"/>
    </sheetView>
  </sheetViews>
  <sheetFormatPr baseColWidth="10" defaultRowHeight="15" x14ac:dyDescent="0.25"/>
  <cols>
    <col min="1" max="1" width="31" customWidth="1"/>
    <col min="2" max="2" width="15.85546875" customWidth="1"/>
    <col min="3" max="3" width="13.140625" customWidth="1"/>
    <col min="12" max="12" width="12.85546875" customWidth="1"/>
    <col min="14" max="14" width="13" customWidth="1"/>
  </cols>
  <sheetData>
    <row r="1" spans="1:20" ht="26.25" x14ac:dyDescent="0.25">
      <c r="A1" s="158" t="s">
        <v>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59" t="s">
        <v>84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2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124.5" customHeight="1" thickTop="1" thickBot="1" x14ac:dyDescent="0.3">
      <c r="A6" s="113" t="s">
        <v>85</v>
      </c>
      <c r="B6" s="41" t="s">
        <v>86</v>
      </c>
      <c r="C6" s="127">
        <v>246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140"/>
      <c r="K6" s="140"/>
      <c r="L6" s="140"/>
      <c r="M6" s="140"/>
      <c r="N6" s="140"/>
      <c r="O6" s="140"/>
      <c r="P6" s="131">
        <f>SUM(D6:O6)</f>
        <v>0</v>
      </c>
      <c r="Q6" s="131">
        <f>(P6*T3)/C6</f>
        <v>0</v>
      </c>
    </row>
    <row r="7" spans="1:20" ht="112.5" customHeight="1" thickBot="1" x14ac:dyDescent="0.3">
      <c r="A7" s="64" t="s">
        <v>87</v>
      </c>
      <c r="B7" s="84" t="s">
        <v>86</v>
      </c>
      <c r="C7" s="128">
        <v>112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40"/>
      <c r="K7" s="140"/>
      <c r="L7" s="140"/>
      <c r="M7" s="140"/>
      <c r="N7" s="140"/>
      <c r="O7" s="140"/>
      <c r="P7" s="131">
        <f t="shared" ref="P7:P24" si="0">SUM(D7:O7)</f>
        <v>0</v>
      </c>
      <c r="Q7" s="131">
        <f>(P7*T3)/C7</f>
        <v>0</v>
      </c>
    </row>
    <row r="8" spans="1:20" ht="87" customHeight="1" thickBot="1" x14ac:dyDescent="0.3">
      <c r="A8" s="53" t="s">
        <v>88</v>
      </c>
      <c r="B8" s="56" t="s">
        <v>89</v>
      </c>
      <c r="C8" s="129">
        <v>3</v>
      </c>
      <c r="D8" s="131">
        <v>0</v>
      </c>
      <c r="E8" s="131">
        <v>0</v>
      </c>
      <c r="F8" s="131">
        <v>0</v>
      </c>
      <c r="G8" s="131">
        <v>0</v>
      </c>
      <c r="H8" s="131">
        <v>1</v>
      </c>
      <c r="I8" s="131">
        <v>0</v>
      </c>
      <c r="J8" s="140"/>
      <c r="K8" s="140"/>
      <c r="L8" s="140"/>
      <c r="M8" s="140"/>
      <c r="N8" s="140"/>
      <c r="O8" s="140"/>
      <c r="P8" s="131">
        <f t="shared" si="0"/>
        <v>1</v>
      </c>
      <c r="Q8" s="131">
        <f>(P8*T3)/C8</f>
        <v>33.333333333333336</v>
      </c>
    </row>
    <row r="9" spans="1:20" ht="134.25" customHeight="1" thickBot="1" x14ac:dyDescent="0.3">
      <c r="A9" s="86" t="s">
        <v>90</v>
      </c>
      <c r="B9" s="85" t="s">
        <v>91</v>
      </c>
      <c r="C9" s="127">
        <v>15000</v>
      </c>
      <c r="D9" s="131">
        <v>0</v>
      </c>
      <c r="E9" s="131">
        <v>0</v>
      </c>
      <c r="F9" s="131">
        <v>0</v>
      </c>
      <c r="G9" s="131">
        <v>0</v>
      </c>
      <c r="H9" s="131">
        <v>3795</v>
      </c>
      <c r="I9" s="131">
        <v>1205</v>
      </c>
      <c r="J9" s="140"/>
      <c r="K9" s="140"/>
      <c r="L9" s="140"/>
      <c r="M9" s="140"/>
      <c r="N9" s="140"/>
      <c r="O9" s="140"/>
      <c r="P9" s="131">
        <f t="shared" si="0"/>
        <v>5000</v>
      </c>
      <c r="Q9" s="131">
        <f>(P9*T3)/C9</f>
        <v>33.333333333333336</v>
      </c>
    </row>
    <row r="10" spans="1:20" ht="97.5" customHeight="1" thickBot="1" x14ac:dyDescent="0.3">
      <c r="A10" s="86" t="s">
        <v>180</v>
      </c>
      <c r="B10" s="48" t="s">
        <v>92</v>
      </c>
      <c r="C10" s="130">
        <v>30000</v>
      </c>
      <c r="D10" s="131">
        <v>0</v>
      </c>
      <c r="E10" s="131">
        <v>0</v>
      </c>
      <c r="F10" s="131">
        <v>0</v>
      </c>
      <c r="G10" s="131">
        <v>0</v>
      </c>
      <c r="H10" s="131">
        <v>7590</v>
      </c>
      <c r="I10" s="131">
        <v>2410</v>
      </c>
      <c r="J10" s="140"/>
      <c r="K10" s="140"/>
      <c r="L10" s="140"/>
      <c r="M10" s="140"/>
      <c r="N10" s="140"/>
      <c r="O10" s="140"/>
      <c r="P10" s="131">
        <f t="shared" si="0"/>
        <v>10000</v>
      </c>
      <c r="Q10" s="131">
        <f>(P10*T3)/C10</f>
        <v>33.333333333333336</v>
      </c>
    </row>
    <row r="11" spans="1:20" ht="144.75" customHeight="1" thickBot="1" x14ac:dyDescent="0.3">
      <c r="A11" s="114" t="s">
        <v>179</v>
      </c>
      <c r="B11" s="56" t="s">
        <v>93</v>
      </c>
      <c r="C11" s="132">
        <v>1</v>
      </c>
      <c r="D11" s="131">
        <v>0</v>
      </c>
      <c r="E11" s="131">
        <v>0.1</v>
      </c>
      <c r="F11" s="139">
        <v>0.9</v>
      </c>
      <c r="G11" s="131">
        <v>0</v>
      </c>
      <c r="H11" s="131">
        <v>0</v>
      </c>
      <c r="I11" s="131">
        <v>0</v>
      </c>
      <c r="J11" s="140"/>
      <c r="K11" s="140"/>
      <c r="L11" s="140"/>
      <c r="M11" s="140"/>
      <c r="N11" s="140"/>
      <c r="O11" s="140"/>
      <c r="P11" s="131">
        <f t="shared" si="0"/>
        <v>1</v>
      </c>
      <c r="Q11" s="131">
        <f>(P11*T3)/C11</f>
        <v>100</v>
      </c>
    </row>
    <row r="12" spans="1:20" ht="91.5" customHeight="1" thickBot="1" x14ac:dyDescent="0.3">
      <c r="A12" s="53"/>
      <c r="B12" s="84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>
        <f t="shared" si="0"/>
        <v>0</v>
      </c>
      <c r="Q12" s="79" t="e">
        <f t="shared" ref="Q12:Q24" si="1">(P12*T9)/C12</f>
        <v>#DIV/0!</v>
      </c>
    </row>
    <row r="13" spans="1:20" ht="81" customHeight="1" thickBot="1" x14ac:dyDescent="0.3">
      <c r="A13" s="95"/>
      <c r="B13" s="96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>
        <f t="shared" si="0"/>
        <v>0</v>
      </c>
      <c r="Q13" s="79" t="e">
        <f t="shared" si="1"/>
        <v>#DIV/0!</v>
      </c>
    </row>
    <row r="14" spans="1:20" ht="109.5" customHeight="1" thickBot="1" x14ac:dyDescent="0.3">
      <c r="A14" s="97"/>
      <c r="B14" s="67"/>
      <c r="C14" s="68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>
        <f t="shared" si="0"/>
        <v>0</v>
      </c>
      <c r="Q14" s="79" t="e">
        <f t="shared" si="1"/>
        <v>#DIV/0!</v>
      </c>
    </row>
    <row r="15" spans="1:20" ht="105.75" customHeight="1" thickBot="1" x14ac:dyDescent="0.3">
      <c r="A15" s="106"/>
      <c r="B15" s="73"/>
      <c r="C15" s="7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>
        <f t="shared" si="0"/>
        <v>0</v>
      </c>
      <c r="Q15" s="79" t="e">
        <f t="shared" si="1"/>
        <v>#DIV/0!</v>
      </c>
    </row>
    <row r="16" spans="1:20" ht="94.5" customHeight="1" thickBot="1" x14ac:dyDescent="0.3">
      <c r="A16" s="53"/>
      <c r="B16" s="73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>
        <f t="shared" si="0"/>
        <v>0</v>
      </c>
      <c r="Q16" s="79" t="e">
        <f t="shared" si="1"/>
        <v>#DIV/0!</v>
      </c>
    </row>
    <row r="17" spans="1:17" ht="87.75" customHeight="1" thickBot="1" x14ac:dyDescent="0.3">
      <c r="A17" s="53"/>
      <c r="B17" s="73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>
        <f t="shared" si="0"/>
        <v>0</v>
      </c>
      <c r="Q17" s="79" t="e">
        <f t="shared" si="1"/>
        <v>#DIV/0!</v>
      </c>
    </row>
    <row r="18" spans="1:17" ht="78.75" customHeight="1" thickBot="1" x14ac:dyDescent="0.3">
      <c r="A18" s="108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79" t="e">
        <f t="shared" si="1"/>
        <v>#DIV/0!</v>
      </c>
    </row>
    <row r="19" spans="1:17" ht="104.25" customHeight="1" thickBot="1" x14ac:dyDescent="0.3">
      <c r="A19" s="53"/>
      <c r="B19" s="9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79" t="e">
        <f t="shared" si="1"/>
        <v>#DIV/0!</v>
      </c>
    </row>
    <row r="20" spans="1:17" ht="93" customHeight="1" thickBot="1" x14ac:dyDescent="0.3">
      <c r="A20" s="105"/>
      <c r="B20" s="99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79" t="e">
        <f t="shared" si="1"/>
        <v>#DIV/0!</v>
      </c>
    </row>
    <row r="21" spans="1:17" ht="96.75" customHeight="1" thickBot="1" x14ac:dyDescent="0.3">
      <c r="A21" s="83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79" t="e">
        <f t="shared" si="1"/>
        <v>#DIV/0!</v>
      </c>
    </row>
    <row r="22" spans="1:17" ht="95.25" customHeight="1" thickBot="1" x14ac:dyDescent="0.3">
      <c r="A22" s="82"/>
      <c r="B22" s="85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79" t="e">
        <f t="shared" si="1"/>
        <v>#DIV/0!</v>
      </c>
    </row>
    <row r="23" spans="1:17" ht="85.5" customHeight="1" thickBot="1" x14ac:dyDescent="0.3">
      <c r="A23" s="53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79" t="e">
        <f t="shared" si="1"/>
        <v>#DIV/0!</v>
      </c>
    </row>
    <row r="24" spans="1:17" ht="102.75" customHeight="1" thickBot="1" x14ac:dyDescent="0.3">
      <c r="A24" s="86"/>
      <c r="B24" s="100"/>
      <c r="C24" s="10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>
        <f t="shared" si="0"/>
        <v>0</v>
      </c>
      <c r="Q24" s="79" t="e">
        <f t="shared" si="1"/>
        <v>#DIV/0!</v>
      </c>
    </row>
    <row r="25" spans="1:17" ht="119.25" customHeight="1" thickBot="1" x14ac:dyDescent="0.3">
      <c r="A25" s="14"/>
      <c r="B25" s="24"/>
      <c r="C25" s="24"/>
    </row>
    <row r="26" spans="1:17" ht="87" customHeight="1" thickBot="1" x14ac:dyDescent="0.3">
      <c r="A26" s="109"/>
      <c r="B26" s="24"/>
      <c r="C26" s="24"/>
    </row>
    <row r="27" spans="1:17" ht="92.25" customHeight="1" thickBot="1" x14ac:dyDescent="0.3">
      <c r="A27" s="14"/>
      <c r="B27" s="24"/>
      <c r="C27" s="24"/>
    </row>
    <row r="28" spans="1:17" ht="88.5" customHeight="1" thickBot="1" x14ac:dyDescent="0.3">
      <c r="A28" s="111"/>
      <c r="B28" s="24"/>
      <c r="C28" s="24"/>
    </row>
    <row r="29" spans="1:17" ht="119.25" customHeight="1" thickBot="1" x14ac:dyDescent="0.3">
      <c r="A29" s="14"/>
      <c r="B29" s="24"/>
      <c r="C29" s="24"/>
    </row>
    <row r="30" spans="1:17" ht="119.25" customHeight="1" thickBot="1" x14ac:dyDescent="0.3">
      <c r="A30" s="14"/>
      <c r="B30" s="24"/>
      <c r="C30" s="24"/>
    </row>
    <row r="31" spans="1:17" ht="94.5" customHeight="1" thickBot="1" x14ac:dyDescent="0.3">
      <c r="A31" s="109"/>
      <c r="B31" s="24"/>
      <c r="C31" s="33"/>
    </row>
    <row r="32" spans="1:17" ht="93.75" customHeight="1" thickBot="1" x14ac:dyDescent="0.3">
      <c r="A32" s="14"/>
      <c r="B32" s="24"/>
      <c r="C32" s="24"/>
    </row>
    <row r="33" spans="1:3" ht="96" customHeight="1" thickBot="1" x14ac:dyDescent="0.3">
      <c r="A33" s="14"/>
      <c r="B33" s="24"/>
      <c r="C33" s="24"/>
    </row>
    <row r="34" spans="1:3" ht="93.75" customHeight="1" thickBot="1" x14ac:dyDescent="0.3">
      <c r="A34" s="111"/>
      <c r="B34" s="24"/>
      <c r="C34" s="24"/>
    </row>
    <row r="35" spans="1:3" ht="150.75" customHeight="1" thickBot="1" x14ac:dyDescent="0.3">
      <c r="A35" s="39"/>
      <c r="B35" s="24"/>
      <c r="C35" s="24"/>
    </row>
    <row r="36" spans="1:3" ht="119.25" customHeight="1" thickBot="1" x14ac:dyDescent="0.3">
      <c r="A36" s="38"/>
      <c r="B36" s="15"/>
      <c r="C36" s="15"/>
    </row>
    <row r="37" spans="1:3" ht="119.25" customHeight="1" thickBot="1" x14ac:dyDescent="0.3">
      <c r="A37" s="112"/>
      <c r="B37" s="15"/>
      <c r="C37" s="15"/>
    </row>
    <row r="38" spans="1:3" ht="119.25" customHeight="1" thickBot="1" x14ac:dyDescent="0.3">
      <c r="A38" s="38"/>
      <c r="B38" s="15"/>
      <c r="C38" s="15"/>
    </row>
  </sheetData>
  <mergeCells count="7"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8" zoomScale="80" zoomScaleNormal="80" workbookViewId="0">
      <selection activeCell="I6" sqref="I6:I10"/>
    </sheetView>
  </sheetViews>
  <sheetFormatPr baseColWidth="10" defaultRowHeight="15" x14ac:dyDescent="0.25"/>
  <cols>
    <col min="1" max="1" width="30.85546875" customWidth="1"/>
    <col min="2" max="2" width="15.85546875" customWidth="1"/>
    <col min="12" max="12" width="12.5703125" customWidth="1"/>
    <col min="14" max="14" width="12.85546875" customWidth="1"/>
  </cols>
  <sheetData>
    <row r="1" spans="1:20" ht="26.25" x14ac:dyDescent="0.25">
      <c r="A1" s="158" t="s">
        <v>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8" customHeight="1" thickBot="1" x14ac:dyDescent="0.3">
      <c r="A2" s="159" t="s">
        <v>94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2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135.75" customHeight="1" thickTop="1" thickBot="1" x14ac:dyDescent="0.3">
      <c r="A6" s="102" t="s">
        <v>95</v>
      </c>
      <c r="B6" s="41" t="s">
        <v>96</v>
      </c>
      <c r="C6" s="127">
        <v>30000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140"/>
      <c r="K6" s="140"/>
      <c r="L6" s="140"/>
      <c r="M6" s="140"/>
      <c r="N6" s="140"/>
      <c r="O6" s="140"/>
      <c r="P6" s="131">
        <f>SUM(D6:O6)</f>
        <v>0</v>
      </c>
      <c r="Q6" s="131">
        <f>(P6*T3)/C6</f>
        <v>0</v>
      </c>
    </row>
    <row r="7" spans="1:20" ht="117.75" customHeight="1" thickBot="1" x14ac:dyDescent="0.3">
      <c r="A7" s="64" t="s">
        <v>97</v>
      </c>
      <c r="B7" s="84" t="s">
        <v>98</v>
      </c>
      <c r="C7" s="128">
        <v>7500</v>
      </c>
      <c r="D7" s="131">
        <v>0</v>
      </c>
      <c r="E7" s="131">
        <v>0</v>
      </c>
      <c r="F7" s="131">
        <v>3375</v>
      </c>
      <c r="G7" s="131">
        <v>2945</v>
      </c>
      <c r="H7" s="131">
        <v>4265</v>
      </c>
      <c r="I7" s="131">
        <v>0</v>
      </c>
      <c r="J7" s="140"/>
      <c r="K7" s="140"/>
      <c r="L7" s="140"/>
      <c r="M7" s="140"/>
      <c r="N7" s="140"/>
      <c r="O7" s="140"/>
      <c r="P7" s="131">
        <f t="shared" ref="P7:P24" si="0">SUM(D7:O7)</f>
        <v>10585</v>
      </c>
      <c r="Q7" s="144">
        <f>(P7*T3)/C7</f>
        <v>141.13333333333333</v>
      </c>
    </row>
    <row r="8" spans="1:20" ht="109.5" customHeight="1" thickBot="1" x14ac:dyDescent="0.3">
      <c r="A8" s="115" t="s">
        <v>99</v>
      </c>
      <c r="B8" s="45" t="s">
        <v>100</v>
      </c>
      <c r="C8" s="129">
        <v>10000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40"/>
      <c r="K8" s="140"/>
      <c r="L8" s="140"/>
      <c r="M8" s="140"/>
      <c r="N8" s="140"/>
      <c r="O8" s="140"/>
      <c r="P8" s="131">
        <f t="shared" si="0"/>
        <v>0</v>
      </c>
      <c r="Q8" s="131">
        <f>(P8*T3)/C8</f>
        <v>0</v>
      </c>
    </row>
    <row r="9" spans="1:20" ht="136.5" customHeight="1" thickBot="1" x14ac:dyDescent="0.3">
      <c r="A9" s="64" t="s">
        <v>101</v>
      </c>
      <c r="B9" s="85" t="s">
        <v>102</v>
      </c>
      <c r="C9" s="127">
        <v>2500</v>
      </c>
      <c r="D9" s="131">
        <v>0</v>
      </c>
      <c r="E9" s="131">
        <v>0</v>
      </c>
      <c r="F9" s="131">
        <v>1031</v>
      </c>
      <c r="G9" s="131">
        <v>979</v>
      </c>
      <c r="H9" s="131">
        <v>1397</v>
      </c>
      <c r="I9" s="131">
        <v>0</v>
      </c>
      <c r="J9" s="140"/>
      <c r="K9" s="140"/>
      <c r="L9" s="140"/>
      <c r="M9" s="140"/>
      <c r="N9" s="140"/>
      <c r="O9" s="140"/>
      <c r="P9" s="131">
        <f t="shared" si="0"/>
        <v>3407</v>
      </c>
      <c r="Q9" s="144">
        <f>(P9*T3)/C9</f>
        <v>136.28</v>
      </c>
    </row>
    <row r="10" spans="1:20" ht="126.75" customHeight="1" thickBot="1" x14ac:dyDescent="0.3">
      <c r="A10" s="94" t="s">
        <v>103</v>
      </c>
      <c r="B10" s="48" t="s">
        <v>104</v>
      </c>
      <c r="C10" s="130">
        <v>1200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40"/>
      <c r="K10" s="140"/>
      <c r="L10" s="140"/>
      <c r="M10" s="140"/>
      <c r="N10" s="140"/>
      <c r="O10" s="140"/>
      <c r="P10" s="131">
        <f t="shared" si="0"/>
        <v>0</v>
      </c>
      <c r="Q10" s="131">
        <f>(P10*T3)/C10</f>
        <v>0</v>
      </c>
    </row>
    <row r="11" spans="1:20" ht="85.5" customHeight="1" thickBot="1" x14ac:dyDescent="0.3">
      <c r="A11" s="82"/>
      <c r="B11" s="56"/>
      <c r="C11" s="5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9">
        <f t="shared" si="0"/>
        <v>0</v>
      </c>
      <c r="Q11" s="79" t="e">
        <f t="shared" ref="Q11:Q24" si="1">(P11*T8)/C11</f>
        <v>#DIV/0!</v>
      </c>
    </row>
    <row r="12" spans="1:20" ht="91.5" customHeight="1" thickBot="1" x14ac:dyDescent="0.3">
      <c r="A12" s="53"/>
      <c r="B12" s="84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>
        <f t="shared" si="0"/>
        <v>0</v>
      </c>
      <c r="Q12" s="79" t="e">
        <f t="shared" si="1"/>
        <v>#DIV/0!</v>
      </c>
    </row>
    <row r="13" spans="1:20" ht="81" customHeight="1" thickBot="1" x14ac:dyDescent="0.3">
      <c r="A13" s="95"/>
      <c r="B13" s="96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>
        <f t="shared" si="0"/>
        <v>0</v>
      </c>
      <c r="Q13" s="79" t="e">
        <f t="shared" si="1"/>
        <v>#DIV/0!</v>
      </c>
    </row>
    <row r="14" spans="1:20" ht="109.5" customHeight="1" thickBot="1" x14ac:dyDescent="0.3">
      <c r="A14" s="97"/>
      <c r="B14" s="67"/>
      <c r="C14" s="68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>
        <f t="shared" si="0"/>
        <v>0</v>
      </c>
      <c r="Q14" s="79" t="e">
        <f t="shared" si="1"/>
        <v>#DIV/0!</v>
      </c>
    </row>
    <row r="15" spans="1:20" ht="105.75" customHeight="1" thickBot="1" x14ac:dyDescent="0.3">
      <c r="A15" s="53"/>
      <c r="B15" s="73"/>
      <c r="C15" s="7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>
        <f t="shared" si="0"/>
        <v>0</v>
      </c>
      <c r="Q15" s="79" t="e">
        <f t="shared" si="1"/>
        <v>#DIV/0!</v>
      </c>
    </row>
    <row r="16" spans="1:20" ht="94.5" customHeight="1" thickBot="1" x14ac:dyDescent="0.3">
      <c r="A16" s="107"/>
      <c r="B16" s="73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>
        <f t="shared" si="0"/>
        <v>0</v>
      </c>
      <c r="Q16" s="79" t="e">
        <f t="shared" si="1"/>
        <v>#DIV/0!</v>
      </c>
    </row>
    <row r="17" spans="1:17" ht="87.75" customHeight="1" thickBot="1" x14ac:dyDescent="0.3">
      <c r="A17" s="53"/>
      <c r="B17" s="73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>
        <f t="shared" si="0"/>
        <v>0</v>
      </c>
      <c r="Q17" s="79" t="e">
        <f t="shared" si="1"/>
        <v>#DIV/0!</v>
      </c>
    </row>
    <row r="18" spans="1:17" ht="78.75" customHeight="1" thickBot="1" x14ac:dyDescent="0.3">
      <c r="A18" s="108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79" t="e">
        <f t="shared" si="1"/>
        <v>#DIV/0!</v>
      </c>
    </row>
    <row r="19" spans="1:17" ht="104.25" customHeight="1" thickBot="1" x14ac:dyDescent="0.3">
      <c r="A19" s="198"/>
      <c r="B19" s="9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79" t="e">
        <f t="shared" si="1"/>
        <v>#DIV/0!</v>
      </c>
    </row>
    <row r="20" spans="1:17" ht="93" customHeight="1" thickBot="1" x14ac:dyDescent="0.3">
      <c r="A20" s="199"/>
      <c r="B20" s="99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79" t="e">
        <f t="shared" si="1"/>
        <v>#DIV/0!</v>
      </c>
    </row>
    <row r="21" spans="1:17" ht="96.75" customHeight="1" thickBot="1" x14ac:dyDescent="0.3">
      <c r="A21" s="83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79" t="e">
        <f t="shared" si="1"/>
        <v>#DIV/0!</v>
      </c>
    </row>
    <row r="22" spans="1:17" ht="95.25" customHeight="1" thickBot="1" x14ac:dyDescent="0.3">
      <c r="A22" s="156"/>
      <c r="B22" s="85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79" t="e">
        <f t="shared" si="1"/>
        <v>#DIV/0!</v>
      </c>
    </row>
    <row r="23" spans="1:17" ht="85.5" customHeight="1" thickBot="1" x14ac:dyDescent="0.3">
      <c r="A23" s="191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79" t="e">
        <f t="shared" si="1"/>
        <v>#DIV/0!</v>
      </c>
    </row>
    <row r="24" spans="1:17" ht="102.75" customHeight="1" thickBot="1" x14ac:dyDescent="0.3">
      <c r="A24" s="184"/>
      <c r="B24" s="100"/>
      <c r="C24" s="10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>
        <f t="shared" si="0"/>
        <v>0</v>
      </c>
      <c r="Q24" s="79" t="e">
        <f t="shared" si="1"/>
        <v>#DIV/0!</v>
      </c>
    </row>
    <row r="25" spans="1:17" ht="119.25" customHeight="1" thickBot="1" x14ac:dyDescent="0.3">
      <c r="A25" s="53"/>
      <c r="B25" s="73"/>
      <c r="C25" s="73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87" customHeight="1" thickBot="1" x14ac:dyDescent="0.3">
      <c r="A26" s="198"/>
      <c r="B26" s="73"/>
      <c r="C26" s="73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ht="92.25" customHeight="1" thickBot="1" x14ac:dyDescent="0.3">
      <c r="A27" s="200"/>
      <c r="B27" s="73"/>
      <c r="C27" s="73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88.5" customHeight="1" thickBot="1" x14ac:dyDescent="0.3">
      <c r="A28" s="199"/>
      <c r="B28" s="73"/>
      <c r="C28" s="73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119.25" customHeight="1" thickBot="1" x14ac:dyDescent="0.3">
      <c r="A29" s="14"/>
      <c r="B29" s="24"/>
      <c r="C29" s="24"/>
    </row>
    <row r="30" spans="1:17" ht="119.25" customHeight="1" thickBot="1" x14ac:dyDescent="0.3">
      <c r="A30" s="14"/>
      <c r="B30" s="24"/>
      <c r="C30" s="24"/>
    </row>
    <row r="31" spans="1:17" ht="94.5" customHeight="1" thickBot="1" x14ac:dyDescent="0.3">
      <c r="A31" s="195"/>
      <c r="B31" s="24"/>
      <c r="C31" s="33"/>
    </row>
    <row r="32" spans="1:17" ht="93.75" customHeight="1" thickBot="1" x14ac:dyDescent="0.3">
      <c r="A32" s="196"/>
      <c r="B32" s="24"/>
      <c r="C32" s="24"/>
    </row>
    <row r="33" spans="1:3" ht="96" customHeight="1" thickBot="1" x14ac:dyDescent="0.3">
      <c r="A33" s="196"/>
      <c r="B33" s="24"/>
      <c r="C33" s="24"/>
    </row>
    <row r="34" spans="1:3" ht="93.75" customHeight="1" thickBot="1" x14ac:dyDescent="0.3">
      <c r="A34" s="197"/>
      <c r="B34" s="24"/>
      <c r="C34" s="24"/>
    </row>
    <row r="35" spans="1:3" ht="150.75" customHeight="1" thickBot="1" x14ac:dyDescent="0.3">
      <c r="A35" s="39"/>
      <c r="B35" s="24"/>
      <c r="C35" s="24"/>
    </row>
    <row r="36" spans="1:3" ht="119.25" customHeight="1" thickBot="1" x14ac:dyDescent="0.3">
      <c r="A36" s="38"/>
      <c r="B36" s="15"/>
      <c r="C36" s="15"/>
    </row>
    <row r="37" spans="1:3" ht="119.25" customHeight="1" thickBot="1" x14ac:dyDescent="0.3">
      <c r="A37" s="38"/>
      <c r="B37" s="15"/>
      <c r="C37" s="15"/>
    </row>
    <row r="38" spans="1:3" ht="119.25" customHeight="1" thickBot="1" x14ac:dyDescent="0.3">
      <c r="A38" s="38"/>
      <c r="B38" s="15"/>
      <c r="C38" s="15"/>
    </row>
  </sheetData>
  <mergeCells count="11">
    <mergeCell ref="A31:A34"/>
    <mergeCell ref="A19:A20"/>
    <mergeCell ref="A22:A24"/>
    <mergeCell ref="A26:A28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B16" zoomScale="90" zoomScaleNormal="90" workbookViewId="0">
      <selection activeCell="K8" sqref="K8"/>
    </sheetView>
  </sheetViews>
  <sheetFormatPr baseColWidth="10" defaultRowHeight="15" x14ac:dyDescent="0.25"/>
  <cols>
    <col min="1" max="1" width="28.7109375" customWidth="1"/>
    <col min="2" max="2" width="15.85546875" customWidth="1"/>
    <col min="12" max="12" width="12.85546875" customWidth="1"/>
    <col min="14" max="14" width="13.140625" customWidth="1"/>
  </cols>
  <sheetData>
    <row r="1" spans="1:21" ht="26.25" x14ac:dyDescent="0.25">
      <c r="A1" s="158" t="s">
        <v>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48" customHeight="1" thickBot="1" x14ac:dyDescent="0.3">
      <c r="A2" s="159" t="s">
        <v>105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1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1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1" ht="16.5" customHeight="1" thickTop="1" thickBot="1" x14ac:dyDescent="0.3">
      <c r="A5" s="162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1" ht="95.25" customHeight="1" thickTop="1" thickBot="1" x14ac:dyDescent="0.3">
      <c r="A6" s="102" t="s">
        <v>106</v>
      </c>
      <c r="B6" s="84" t="s">
        <v>107</v>
      </c>
      <c r="C6" s="127">
        <v>170</v>
      </c>
      <c r="D6" s="131">
        <v>11</v>
      </c>
      <c r="E6" s="131">
        <v>6</v>
      </c>
      <c r="F6" s="131">
        <v>7</v>
      </c>
      <c r="G6" s="131">
        <v>6</v>
      </c>
      <c r="H6" s="131">
        <v>7</v>
      </c>
      <c r="I6" s="131">
        <v>12</v>
      </c>
      <c r="J6" s="140"/>
      <c r="K6" s="140"/>
      <c r="L6" s="140"/>
      <c r="M6" s="140"/>
      <c r="N6" s="140"/>
      <c r="O6" s="140"/>
      <c r="P6" s="131">
        <f>SUM(D6:O6)</f>
        <v>49</v>
      </c>
      <c r="Q6" s="131">
        <f>(P6*T3)/C6</f>
        <v>28.823529411764707</v>
      </c>
      <c r="S6" s="148">
        <v>120</v>
      </c>
      <c r="T6" s="149"/>
      <c r="U6" s="149"/>
    </row>
    <row r="7" spans="1:21" ht="119.25" customHeight="1" x14ac:dyDescent="0.25">
      <c r="A7" s="201" t="s">
        <v>108</v>
      </c>
      <c r="B7" s="84" t="s">
        <v>111</v>
      </c>
      <c r="C7" s="128">
        <v>1600</v>
      </c>
      <c r="D7" s="131">
        <v>168</v>
      </c>
      <c r="E7" s="131">
        <v>152</v>
      </c>
      <c r="F7" s="131">
        <v>176</v>
      </c>
      <c r="G7" s="131">
        <v>152</v>
      </c>
      <c r="H7" s="131">
        <v>160</v>
      </c>
      <c r="I7" s="131">
        <v>168</v>
      </c>
      <c r="J7" s="140"/>
      <c r="K7" s="140"/>
      <c r="L7" s="140"/>
      <c r="M7" s="140"/>
      <c r="N7" s="140"/>
      <c r="O7" s="140"/>
      <c r="P7" s="131">
        <f t="shared" ref="P7:P24" si="0">SUM(D7:O7)</f>
        <v>976</v>
      </c>
      <c r="Q7" s="131">
        <f>(P7*T3)/C7</f>
        <v>61</v>
      </c>
      <c r="S7" s="148">
        <v>1250</v>
      </c>
      <c r="T7" s="149"/>
    </row>
    <row r="8" spans="1:21" ht="87" customHeight="1" thickBot="1" x14ac:dyDescent="0.3">
      <c r="A8" s="202"/>
      <c r="B8" s="56" t="s">
        <v>109</v>
      </c>
      <c r="C8" s="129">
        <v>30000</v>
      </c>
      <c r="D8" s="131">
        <v>2562</v>
      </c>
      <c r="E8" s="131">
        <v>2640</v>
      </c>
      <c r="F8" s="131">
        <v>3080</v>
      </c>
      <c r="G8" s="131">
        <v>2926</v>
      </c>
      <c r="H8" s="131">
        <v>3400</v>
      </c>
      <c r="I8" s="131">
        <v>3570</v>
      </c>
      <c r="J8" s="140"/>
      <c r="K8" s="140"/>
      <c r="L8" s="140"/>
      <c r="M8" s="140"/>
      <c r="N8" s="140"/>
      <c r="O8" s="140"/>
      <c r="P8" s="131">
        <f t="shared" si="0"/>
        <v>18178</v>
      </c>
      <c r="Q8" s="131">
        <f>(P8*T3)/C8</f>
        <v>60.593333333333334</v>
      </c>
      <c r="S8" s="150">
        <v>26000</v>
      </c>
      <c r="T8" s="151"/>
    </row>
    <row r="9" spans="1:21" ht="93" customHeight="1" thickBot="1" x14ac:dyDescent="0.3">
      <c r="A9" s="203"/>
      <c r="B9" s="85" t="s">
        <v>110</v>
      </c>
      <c r="C9" s="127">
        <v>320</v>
      </c>
      <c r="D9" s="131">
        <v>32</v>
      </c>
      <c r="E9" s="131">
        <v>32</v>
      </c>
      <c r="F9" s="131">
        <v>40</v>
      </c>
      <c r="G9" s="131">
        <v>32</v>
      </c>
      <c r="H9" s="131">
        <v>32</v>
      </c>
      <c r="I9" s="131">
        <v>40</v>
      </c>
      <c r="J9" s="140"/>
      <c r="K9" s="140"/>
      <c r="L9" s="140"/>
      <c r="M9" s="140"/>
      <c r="N9" s="140"/>
      <c r="O9" s="140"/>
      <c r="P9" s="131">
        <f t="shared" si="0"/>
        <v>208</v>
      </c>
      <c r="Q9" s="131">
        <f>(P9*T3)/C9</f>
        <v>65</v>
      </c>
      <c r="S9" s="148">
        <v>260</v>
      </c>
      <c r="T9" s="149"/>
    </row>
    <row r="10" spans="1:21" ht="124.5" customHeight="1" thickBot="1" x14ac:dyDescent="0.3">
      <c r="A10" s="86" t="s">
        <v>112</v>
      </c>
      <c r="B10" s="48" t="s">
        <v>113</v>
      </c>
      <c r="C10" s="130">
        <v>4</v>
      </c>
      <c r="D10" s="131">
        <v>0</v>
      </c>
      <c r="E10" s="131">
        <v>0</v>
      </c>
      <c r="F10" s="131">
        <v>8</v>
      </c>
      <c r="G10" s="131">
        <v>0</v>
      </c>
      <c r="H10" s="131">
        <v>0</v>
      </c>
      <c r="I10" s="131">
        <v>1</v>
      </c>
      <c r="J10" s="140"/>
      <c r="K10" s="140"/>
      <c r="L10" s="140"/>
      <c r="M10" s="140"/>
      <c r="N10" s="140"/>
      <c r="O10" s="140"/>
      <c r="P10" s="131">
        <f t="shared" si="0"/>
        <v>9</v>
      </c>
      <c r="Q10" s="131">
        <f>(P10*T3)/C10</f>
        <v>225</v>
      </c>
      <c r="U10" t="s">
        <v>204</v>
      </c>
    </row>
    <row r="11" spans="1:21" ht="134.25" customHeight="1" thickBot="1" x14ac:dyDescent="0.3">
      <c r="A11" s="114" t="s">
        <v>114</v>
      </c>
      <c r="B11" s="56" t="s">
        <v>115</v>
      </c>
      <c r="C11" s="132">
        <v>8</v>
      </c>
      <c r="D11" s="131">
        <v>1</v>
      </c>
      <c r="E11" s="131">
        <v>1</v>
      </c>
      <c r="F11" s="131">
        <v>1</v>
      </c>
      <c r="G11" s="131">
        <v>1</v>
      </c>
      <c r="H11" s="131">
        <v>1</v>
      </c>
      <c r="I11" s="131">
        <v>1</v>
      </c>
      <c r="J11" s="140"/>
      <c r="K11" s="140"/>
      <c r="L11" s="140"/>
      <c r="M11" s="140"/>
      <c r="N11" s="140"/>
      <c r="O11" s="140"/>
      <c r="P11" s="131">
        <f t="shared" si="0"/>
        <v>6</v>
      </c>
      <c r="Q11" s="131">
        <f>(P11*T3)/C11</f>
        <v>75</v>
      </c>
    </row>
    <row r="12" spans="1:21" ht="91.5" customHeight="1" thickBot="1" x14ac:dyDescent="0.3">
      <c r="A12" s="64" t="s">
        <v>116</v>
      </c>
      <c r="B12" s="84" t="s">
        <v>117</v>
      </c>
      <c r="C12" s="128">
        <v>64</v>
      </c>
      <c r="D12" s="131">
        <v>39</v>
      </c>
      <c r="E12" s="131">
        <v>45</v>
      </c>
      <c r="F12" s="131">
        <v>10</v>
      </c>
      <c r="G12" s="131">
        <v>59</v>
      </c>
      <c r="H12" s="131">
        <v>5</v>
      </c>
      <c r="I12" s="131">
        <v>0</v>
      </c>
      <c r="J12" s="140"/>
      <c r="K12" s="140"/>
      <c r="L12" s="140"/>
      <c r="M12" s="140"/>
      <c r="N12" s="140"/>
      <c r="O12" s="140"/>
      <c r="P12" s="131">
        <f t="shared" si="0"/>
        <v>158</v>
      </c>
      <c r="Q12" s="131">
        <f>(P12*T3)/C12</f>
        <v>246.875</v>
      </c>
      <c r="S12" s="148">
        <v>260</v>
      </c>
    </row>
    <row r="13" spans="1:21" ht="97.5" customHeight="1" thickBot="1" x14ac:dyDescent="0.3">
      <c r="A13" s="95" t="s">
        <v>203</v>
      </c>
      <c r="B13" s="96" t="s">
        <v>93</v>
      </c>
      <c r="C13" s="133">
        <v>400</v>
      </c>
      <c r="D13" s="131">
        <v>37</v>
      </c>
      <c r="E13" s="131">
        <v>22</v>
      </c>
      <c r="F13" s="131">
        <v>6</v>
      </c>
      <c r="G13" s="131">
        <v>0</v>
      </c>
      <c r="H13" s="131">
        <v>4</v>
      </c>
      <c r="I13" s="131">
        <v>0</v>
      </c>
      <c r="J13" s="140"/>
      <c r="K13" s="140"/>
      <c r="L13" s="140"/>
      <c r="M13" s="140"/>
      <c r="N13" s="140"/>
      <c r="O13" s="140"/>
      <c r="P13" s="131">
        <f t="shared" si="0"/>
        <v>69</v>
      </c>
      <c r="Q13" s="131">
        <f>(P13*T3)/C13</f>
        <v>17.25</v>
      </c>
      <c r="S13" s="148">
        <v>200</v>
      </c>
    </row>
    <row r="14" spans="1:21" ht="161.25" customHeight="1" thickBot="1" x14ac:dyDescent="0.3">
      <c r="A14" s="97" t="s">
        <v>118</v>
      </c>
      <c r="B14" s="67" t="s">
        <v>119</v>
      </c>
      <c r="C14" s="134">
        <v>640</v>
      </c>
      <c r="D14" s="131">
        <v>52</v>
      </c>
      <c r="E14" s="131">
        <v>59</v>
      </c>
      <c r="F14" s="131">
        <v>68</v>
      </c>
      <c r="G14" s="131">
        <v>25</v>
      </c>
      <c r="H14" s="131">
        <v>49</v>
      </c>
      <c r="I14" s="131">
        <v>116</v>
      </c>
      <c r="J14" s="140"/>
      <c r="K14" s="140"/>
      <c r="L14" s="140"/>
      <c r="M14" s="140"/>
      <c r="N14" s="140"/>
      <c r="O14" s="140"/>
      <c r="P14" s="131">
        <f t="shared" si="0"/>
        <v>369</v>
      </c>
      <c r="Q14" s="131">
        <f>(P14*T3)/C14</f>
        <v>57.65625</v>
      </c>
      <c r="S14" s="148">
        <v>400</v>
      </c>
    </row>
    <row r="15" spans="1:21" ht="140.25" customHeight="1" thickBot="1" x14ac:dyDescent="0.3">
      <c r="A15" s="106" t="s">
        <v>120</v>
      </c>
      <c r="B15" s="73" t="s">
        <v>121</v>
      </c>
      <c r="C15" s="135">
        <v>900</v>
      </c>
      <c r="D15" s="131">
        <v>137</v>
      </c>
      <c r="E15" s="131">
        <v>161</v>
      </c>
      <c r="F15" s="131">
        <v>127</v>
      </c>
      <c r="G15" s="131">
        <v>112</v>
      </c>
      <c r="H15" s="131">
        <v>124</v>
      </c>
      <c r="I15" s="131">
        <v>80</v>
      </c>
      <c r="J15" s="140"/>
      <c r="K15" s="140"/>
      <c r="L15" s="140"/>
      <c r="M15" s="140"/>
      <c r="N15" s="140"/>
      <c r="O15" s="140"/>
      <c r="P15" s="131">
        <f t="shared" si="0"/>
        <v>741</v>
      </c>
      <c r="Q15" s="145">
        <f>(P15*T3)/C15</f>
        <v>82.333333333333329</v>
      </c>
      <c r="S15" s="148">
        <v>950</v>
      </c>
    </row>
    <row r="16" spans="1:21" ht="126.75" customHeight="1" thickBot="1" x14ac:dyDescent="0.3">
      <c r="A16" s="64" t="s">
        <v>122</v>
      </c>
      <c r="B16" s="73" t="s">
        <v>123</v>
      </c>
      <c r="C16" s="136">
        <v>64</v>
      </c>
      <c r="D16" s="131">
        <v>8</v>
      </c>
      <c r="E16" s="131">
        <v>8</v>
      </c>
      <c r="F16" s="131">
        <v>8</v>
      </c>
      <c r="G16" s="131">
        <v>8</v>
      </c>
      <c r="H16" s="131">
        <v>8</v>
      </c>
      <c r="I16" s="131">
        <v>8</v>
      </c>
      <c r="J16" s="140"/>
      <c r="K16" s="140"/>
      <c r="L16" s="140"/>
      <c r="M16" s="140"/>
      <c r="N16" s="140"/>
      <c r="O16" s="140"/>
      <c r="P16" s="131">
        <f t="shared" si="0"/>
        <v>48</v>
      </c>
      <c r="Q16" s="145">
        <f>(P16*T3)/C16</f>
        <v>75</v>
      </c>
      <c r="S16" s="148">
        <v>50</v>
      </c>
    </row>
    <row r="17" spans="1:20" ht="149.25" customHeight="1" thickBot="1" x14ac:dyDescent="0.3">
      <c r="A17" s="64" t="s">
        <v>124</v>
      </c>
      <c r="B17" s="73" t="s">
        <v>125</v>
      </c>
      <c r="C17" s="136">
        <v>50</v>
      </c>
      <c r="D17" s="131">
        <v>0</v>
      </c>
      <c r="E17" s="131">
        <v>0</v>
      </c>
      <c r="F17" s="131">
        <v>0</v>
      </c>
      <c r="G17" s="131">
        <v>4</v>
      </c>
      <c r="H17" s="131">
        <v>16</v>
      </c>
      <c r="I17" s="131">
        <v>12</v>
      </c>
      <c r="J17" s="140"/>
      <c r="K17" s="140"/>
      <c r="L17" s="140"/>
      <c r="M17" s="140"/>
      <c r="N17" s="140"/>
      <c r="O17" s="140"/>
      <c r="P17" s="131">
        <f t="shared" si="0"/>
        <v>32</v>
      </c>
      <c r="Q17" s="131">
        <f>(P17*T3)/C17</f>
        <v>64</v>
      </c>
      <c r="S17" s="148">
        <v>40</v>
      </c>
      <c r="T17" t="s">
        <v>30</v>
      </c>
    </row>
    <row r="18" spans="1:20" ht="78.75" customHeight="1" thickBot="1" x14ac:dyDescent="0.3">
      <c r="A18" s="108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79" t="e">
        <f t="shared" ref="Q18:Q24" si="1">(P18*T15)/C18</f>
        <v>#DIV/0!</v>
      </c>
    </row>
    <row r="19" spans="1:20" ht="104.25" customHeight="1" thickBot="1" x14ac:dyDescent="0.3">
      <c r="A19" s="53"/>
      <c r="B19" s="9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79" t="e">
        <f t="shared" si="1"/>
        <v>#DIV/0!</v>
      </c>
    </row>
    <row r="20" spans="1:20" ht="93" customHeight="1" thickBot="1" x14ac:dyDescent="0.3">
      <c r="A20" s="105"/>
      <c r="B20" s="99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79" t="e">
        <f t="shared" si="1"/>
        <v>#VALUE!</v>
      </c>
    </row>
    <row r="21" spans="1:20" ht="96.75" customHeight="1" thickBot="1" x14ac:dyDescent="0.3">
      <c r="A21" s="83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79" t="e">
        <f t="shared" si="1"/>
        <v>#DIV/0!</v>
      </c>
    </row>
    <row r="22" spans="1:20" ht="95.25" customHeight="1" thickBot="1" x14ac:dyDescent="0.3">
      <c r="A22" s="156"/>
      <c r="B22" s="85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79" t="e">
        <f t="shared" si="1"/>
        <v>#DIV/0!</v>
      </c>
    </row>
    <row r="23" spans="1:20" ht="85.5" customHeight="1" thickBot="1" x14ac:dyDescent="0.3">
      <c r="A23" s="191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79" t="e">
        <f t="shared" si="1"/>
        <v>#DIV/0!</v>
      </c>
    </row>
    <row r="24" spans="1:20" ht="102.75" customHeight="1" thickBot="1" x14ac:dyDescent="0.3">
      <c r="A24" s="184"/>
      <c r="B24" s="100"/>
      <c r="C24" s="10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>
        <f t="shared" si="0"/>
        <v>0</v>
      </c>
      <c r="Q24" s="79" t="e">
        <f t="shared" si="1"/>
        <v>#DIV/0!</v>
      </c>
    </row>
    <row r="25" spans="1:20" ht="119.25" customHeight="1" thickBot="1" x14ac:dyDescent="0.3">
      <c r="A25" s="14"/>
      <c r="B25" s="24"/>
      <c r="C25" s="24"/>
    </row>
    <row r="26" spans="1:20" ht="87" customHeight="1" thickBot="1" x14ac:dyDescent="0.3">
      <c r="A26" s="195"/>
      <c r="B26" s="24"/>
      <c r="C26" s="24"/>
    </row>
    <row r="27" spans="1:20" ht="92.25" customHeight="1" thickBot="1" x14ac:dyDescent="0.3">
      <c r="A27" s="196"/>
      <c r="B27" s="24"/>
      <c r="C27" s="24"/>
    </row>
    <row r="28" spans="1:20" ht="88.5" customHeight="1" thickBot="1" x14ac:dyDescent="0.3">
      <c r="A28" s="197"/>
      <c r="B28" s="24"/>
      <c r="C28" s="24"/>
    </row>
    <row r="29" spans="1:20" ht="119.25" customHeight="1" thickBot="1" x14ac:dyDescent="0.3">
      <c r="A29" s="14"/>
      <c r="B29" s="24"/>
      <c r="C29" s="24"/>
    </row>
    <row r="30" spans="1:20" ht="119.25" customHeight="1" thickBot="1" x14ac:dyDescent="0.3">
      <c r="A30" s="14"/>
      <c r="B30" s="24"/>
      <c r="C30" s="24"/>
    </row>
    <row r="31" spans="1:20" ht="94.5" customHeight="1" thickBot="1" x14ac:dyDescent="0.3">
      <c r="A31" s="195"/>
      <c r="B31" s="24"/>
      <c r="C31" s="33"/>
    </row>
    <row r="32" spans="1:20" ht="93.75" customHeight="1" thickBot="1" x14ac:dyDescent="0.3">
      <c r="A32" s="196"/>
      <c r="B32" s="24"/>
      <c r="C32" s="24"/>
    </row>
    <row r="33" spans="1:3" ht="96" customHeight="1" thickBot="1" x14ac:dyDescent="0.3">
      <c r="A33" s="196"/>
      <c r="B33" s="24"/>
      <c r="C33" s="24"/>
    </row>
    <row r="34" spans="1:3" ht="93.75" customHeight="1" thickBot="1" x14ac:dyDescent="0.3">
      <c r="A34" s="197"/>
      <c r="B34" s="24"/>
      <c r="C34" s="24"/>
    </row>
    <row r="35" spans="1:3" ht="150.75" customHeight="1" thickBot="1" x14ac:dyDescent="0.3">
      <c r="A35" s="39"/>
      <c r="B35" s="24"/>
      <c r="C35" s="24"/>
    </row>
    <row r="36" spans="1:3" ht="119.25" customHeight="1" thickBot="1" x14ac:dyDescent="0.3">
      <c r="A36" s="38"/>
      <c r="B36" s="15"/>
      <c r="C36" s="15"/>
    </row>
    <row r="37" spans="1:3" ht="119.25" customHeight="1" thickBot="1" x14ac:dyDescent="0.3">
      <c r="A37" s="38"/>
      <c r="B37" s="15"/>
      <c r="C37" s="15"/>
    </row>
    <row r="38" spans="1:3" ht="119.25" customHeight="1" thickBot="1" x14ac:dyDescent="0.3">
      <c r="A38" s="38"/>
      <c r="B38" s="15"/>
      <c r="C38" s="15"/>
    </row>
  </sheetData>
  <mergeCells count="11">
    <mergeCell ref="A31:A34"/>
    <mergeCell ref="A7:A9"/>
    <mergeCell ref="A22:A24"/>
    <mergeCell ref="A26:A28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D7" sqref="D7:I7"/>
    </sheetView>
  </sheetViews>
  <sheetFormatPr baseColWidth="10" defaultRowHeight="15" x14ac:dyDescent="0.25"/>
  <cols>
    <col min="1" max="1" width="29.28515625" customWidth="1"/>
    <col min="2" max="2" width="15.85546875" customWidth="1"/>
    <col min="12" max="12" width="13" customWidth="1"/>
    <col min="14" max="14" width="12.7109375" customWidth="1"/>
  </cols>
  <sheetData>
    <row r="1" spans="1:20" ht="26.25" x14ac:dyDescent="0.25">
      <c r="A1" s="158" t="s">
        <v>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47.25" customHeight="1" thickBot="1" x14ac:dyDescent="0.3">
      <c r="A2" s="159" t="s">
        <v>126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9.5" x14ac:dyDescent="0.25">
      <c r="A3" s="160" t="s">
        <v>1</v>
      </c>
      <c r="B3" s="163" t="s">
        <v>17</v>
      </c>
      <c r="C3" s="164"/>
      <c r="D3" s="167">
        <v>2023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15</v>
      </c>
      <c r="Q3" s="170" t="s">
        <v>14</v>
      </c>
      <c r="T3">
        <v>100</v>
      </c>
    </row>
    <row r="4" spans="1:20" ht="15.75" customHeight="1" thickBot="1" x14ac:dyDescent="0.3">
      <c r="A4" s="161"/>
      <c r="B4" s="165"/>
      <c r="C4" s="166"/>
      <c r="D4" s="76" t="s">
        <v>13</v>
      </c>
      <c r="E4" s="77" t="s">
        <v>12</v>
      </c>
      <c r="F4" s="77" t="s">
        <v>11</v>
      </c>
      <c r="G4" s="78" t="s">
        <v>10</v>
      </c>
      <c r="H4" s="76" t="s">
        <v>9</v>
      </c>
      <c r="I4" s="77" t="s">
        <v>8</v>
      </c>
      <c r="J4" s="77" t="s">
        <v>7</v>
      </c>
      <c r="K4" s="78" t="s">
        <v>6</v>
      </c>
      <c r="L4" s="76" t="s">
        <v>5</v>
      </c>
      <c r="M4" s="77" t="s">
        <v>4</v>
      </c>
      <c r="N4" s="77" t="s">
        <v>3</v>
      </c>
      <c r="O4" s="77" t="s">
        <v>2</v>
      </c>
      <c r="P4" s="170"/>
      <c r="Q4" s="170"/>
    </row>
    <row r="5" spans="1:20" ht="16.5" customHeight="1" thickTop="1" thickBot="1" x14ac:dyDescent="0.3">
      <c r="A5" s="162"/>
      <c r="B5" s="75" t="s">
        <v>18</v>
      </c>
      <c r="C5" s="75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0" ht="79.5" customHeight="1" thickTop="1" thickBot="1" x14ac:dyDescent="0.3">
      <c r="A6" s="204" t="s">
        <v>127</v>
      </c>
      <c r="B6" s="41" t="s">
        <v>128</v>
      </c>
      <c r="C6" s="127">
        <v>15</v>
      </c>
      <c r="D6" s="131">
        <v>0</v>
      </c>
      <c r="E6" s="131">
        <v>1</v>
      </c>
      <c r="F6" s="131">
        <v>4</v>
      </c>
      <c r="G6" s="131">
        <v>0</v>
      </c>
      <c r="H6" s="131">
        <v>2</v>
      </c>
      <c r="I6" s="152">
        <v>6</v>
      </c>
      <c r="J6" s="140"/>
      <c r="K6" s="140"/>
      <c r="L6" s="140"/>
      <c r="M6" s="140"/>
      <c r="N6" s="140"/>
      <c r="O6" s="140"/>
      <c r="P6" s="131">
        <f>SUM(D6:O6)</f>
        <v>13</v>
      </c>
      <c r="Q6" s="131">
        <f>(P6*T3)/C6</f>
        <v>86.666666666666671</v>
      </c>
      <c r="R6" t="s">
        <v>30</v>
      </c>
      <c r="S6" s="148">
        <v>10</v>
      </c>
    </row>
    <row r="7" spans="1:20" ht="81.75" customHeight="1" thickBot="1" x14ac:dyDescent="0.3">
      <c r="A7" s="184"/>
      <c r="B7" s="84" t="s">
        <v>129</v>
      </c>
      <c r="C7" s="128">
        <v>2500</v>
      </c>
      <c r="D7" s="131">
        <v>141</v>
      </c>
      <c r="E7" s="131">
        <v>483</v>
      </c>
      <c r="F7" s="131">
        <v>233</v>
      </c>
      <c r="G7" s="131">
        <v>327</v>
      </c>
      <c r="H7" s="131">
        <v>1815</v>
      </c>
      <c r="I7" s="152">
        <v>147</v>
      </c>
      <c r="J7" s="140"/>
      <c r="K7" s="140"/>
      <c r="L7" s="140"/>
      <c r="M7" s="140"/>
      <c r="N7" s="140"/>
      <c r="O7" s="140"/>
      <c r="P7" s="131">
        <f t="shared" ref="P7:P24" si="0">SUM(D7:O7)</f>
        <v>3146</v>
      </c>
      <c r="Q7" s="144">
        <f>(P7*T3)/C7</f>
        <v>125.84</v>
      </c>
      <c r="S7" s="148">
        <v>3000</v>
      </c>
      <c r="T7" t="s">
        <v>200</v>
      </c>
    </row>
    <row r="8" spans="1:20" ht="117" customHeight="1" thickBot="1" x14ac:dyDescent="0.3">
      <c r="A8" s="64" t="s">
        <v>130</v>
      </c>
      <c r="B8" s="56" t="s">
        <v>33</v>
      </c>
      <c r="C8" s="129">
        <v>80</v>
      </c>
      <c r="D8" s="131">
        <v>13</v>
      </c>
      <c r="E8" s="131">
        <v>12</v>
      </c>
      <c r="F8" s="131">
        <v>11</v>
      </c>
      <c r="G8" s="131">
        <v>7</v>
      </c>
      <c r="H8" s="131">
        <v>7</v>
      </c>
      <c r="I8" s="152">
        <v>1</v>
      </c>
      <c r="J8" s="140"/>
      <c r="K8" s="140"/>
      <c r="L8" s="140"/>
      <c r="M8" s="140"/>
      <c r="N8" s="140"/>
      <c r="O8" s="140"/>
      <c r="P8" s="131">
        <f t="shared" si="0"/>
        <v>51</v>
      </c>
      <c r="Q8" s="145">
        <f>(P8*T3)/C8</f>
        <v>63.75</v>
      </c>
      <c r="S8" s="148">
        <v>100</v>
      </c>
    </row>
    <row r="9" spans="1:20" ht="103.5" customHeight="1" thickBot="1" x14ac:dyDescent="0.3">
      <c r="A9" s="64" t="s">
        <v>132</v>
      </c>
      <c r="B9" s="85" t="s">
        <v>131</v>
      </c>
      <c r="C9" s="127">
        <v>15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52">
        <v>0</v>
      </c>
      <c r="J9" s="140"/>
      <c r="K9" s="140"/>
      <c r="L9" s="140"/>
      <c r="M9" s="140"/>
      <c r="N9" s="140"/>
      <c r="O9" s="140"/>
      <c r="P9" s="131">
        <f t="shared" si="0"/>
        <v>0</v>
      </c>
      <c r="Q9" s="131">
        <f>(P9*T3)/C9</f>
        <v>0</v>
      </c>
      <c r="S9" s="148">
        <v>10</v>
      </c>
    </row>
    <row r="10" spans="1:20" ht="124.5" customHeight="1" thickBot="1" x14ac:dyDescent="0.3">
      <c r="A10" s="94" t="s">
        <v>133</v>
      </c>
      <c r="B10" s="48" t="s">
        <v>134</v>
      </c>
      <c r="C10" s="130">
        <v>16</v>
      </c>
      <c r="D10" s="131">
        <v>0</v>
      </c>
      <c r="E10" s="131">
        <v>2</v>
      </c>
      <c r="F10" s="131">
        <v>0</v>
      </c>
      <c r="G10" s="131">
        <v>2</v>
      </c>
      <c r="H10" s="131">
        <v>2</v>
      </c>
      <c r="I10" s="152">
        <v>0</v>
      </c>
      <c r="J10" s="140"/>
      <c r="K10" s="140"/>
      <c r="L10" s="140"/>
      <c r="M10" s="140"/>
      <c r="N10" s="140"/>
      <c r="O10" s="140"/>
      <c r="P10" s="131">
        <f t="shared" si="0"/>
        <v>6</v>
      </c>
      <c r="Q10" s="131">
        <f>(P10*T3)/C10</f>
        <v>37.5</v>
      </c>
    </row>
    <row r="11" spans="1:20" ht="85.5" customHeight="1" thickBot="1" x14ac:dyDescent="0.3">
      <c r="A11" s="53" t="s">
        <v>135</v>
      </c>
      <c r="B11" s="56" t="s">
        <v>136</v>
      </c>
      <c r="C11" s="132">
        <v>3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52">
        <v>0</v>
      </c>
      <c r="J11" s="140"/>
      <c r="K11" s="140"/>
      <c r="L11" s="140"/>
      <c r="M11" s="140"/>
      <c r="N11" s="140"/>
      <c r="O11" s="140"/>
      <c r="P11" s="131">
        <f t="shared" si="0"/>
        <v>0</v>
      </c>
      <c r="Q11" s="131">
        <f>(P11*T3)/C11</f>
        <v>0</v>
      </c>
    </row>
    <row r="12" spans="1:20" ht="91.5" customHeight="1" thickBot="1" x14ac:dyDescent="0.3">
      <c r="A12" s="53"/>
      <c r="B12" s="84"/>
      <c r="C12" s="4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>
        <f t="shared" si="0"/>
        <v>0</v>
      </c>
      <c r="Q12" s="79" t="e">
        <f t="shared" ref="Q12:Q14" si="1">(P12*T9)/C12</f>
        <v>#DIV/0!</v>
      </c>
    </row>
    <row r="13" spans="1:20" ht="81" customHeight="1" thickBot="1" x14ac:dyDescent="0.3">
      <c r="A13" s="95"/>
      <c r="B13" s="96"/>
      <c r="C13" s="8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>
        <f t="shared" si="0"/>
        <v>0</v>
      </c>
      <c r="Q13" s="79" t="e">
        <f t="shared" si="1"/>
        <v>#DIV/0!</v>
      </c>
    </row>
    <row r="14" spans="1:20" ht="109.5" customHeight="1" thickBot="1" x14ac:dyDescent="0.3">
      <c r="A14" s="97"/>
      <c r="B14" s="67"/>
      <c r="C14" s="68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>
        <f t="shared" si="0"/>
        <v>0</v>
      </c>
      <c r="Q14" s="79" t="e">
        <f t="shared" si="1"/>
        <v>#DIV/0!</v>
      </c>
    </row>
    <row r="15" spans="1:20" ht="105.75" customHeight="1" thickBot="1" x14ac:dyDescent="0.3">
      <c r="A15" s="106"/>
      <c r="B15" s="73"/>
      <c r="C15" s="7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79">
        <f t="shared" si="0"/>
        <v>0</v>
      </c>
      <c r="Q15" s="79" t="e">
        <f t="shared" ref="Q15:Q24" si="2">(P15*T12)/C15</f>
        <v>#DIV/0!</v>
      </c>
    </row>
    <row r="16" spans="1:20" ht="94.5" customHeight="1" thickBot="1" x14ac:dyDescent="0.3">
      <c r="A16" s="53"/>
      <c r="B16" s="73"/>
      <c r="C16" s="8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>
        <f t="shared" si="0"/>
        <v>0</v>
      </c>
      <c r="Q16" s="79" t="e">
        <f t="shared" si="2"/>
        <v>#DIV/0!</v>
      </c>
    </row>
    <row r="17" spans="1:17" ht="87.75" customHeight="1" thickBot="1" x14ac:dyDescent="0.3">
      <c r="A17" s="107"/>
      <c r="B17" s="73"/>
      <c r="C17" s="88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>
        <f t="shared" si="0"/>
        <v>0</v>
      </c>
      <c r="Q17" s="79" t="e">
        <f t="shared" si="2"/>
        <v>#DIV/0!</v>
      </c>
    </row>
    <row r="18" spans="1:17" ht="78.75" customHeight="1" thickBot="1" x14ac:dyDescent="0.3">
      <c r="A18" s="53"/>
      <c r="B18" s="67"/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>
        <f t="shared" si="0"/>
        <v>0</v>
      </c>
      <c r="Q18" s="79" t="e">
        <f t="shared" si="2"/>
        <v>#DIV/0!</v>
      </c>
    </row>
    <row r="19" spans="1:17" ht="104.25" customHeight="1" thickBot="1" x14ac:dyDescent="0.3">
      <c r="A19" s="104"/>
      <c r="B19" s="98"/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79">
        <f t="shared" si="0"/>
        <v>0</v>
      </c>
      <c r="Q19" s="79" t="e">
        <f t="shared" si="2"/>
        <v>#DIV/0!</v>
      </c>
    </row>
    <row r="20" spans="1:17" ht="93" customHeight="1" thickBot="1" x14ac:dyDescent="0.3">
      <c r="A20" s="53"/>
      <c r="B20" s="99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>
        <f t="shared" si="0"/>
        <v>0</v>
      </c>
      <c r="Q20" s="79" t="e">
        <f t="shared" si="2"/>
        <v>#DIV/0!</v>
      </c>
    </row>
    <row r="21" spans="1:17" ht="96.75" customHeight="1" thickBot="1" x14ac:dyDescent="0.3">
      <c r="A21" s="83"/>
      <c r="B21" s="56"/>
      <c r="C21" s="4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>
        <f t="shared" si="0"/>
        <v>0</v>
      </c>
      <c r="Q21" s="79" t="e">
        <f t="shared" si="2"/>
        <v>#DIV/0!</v>
      </c>
    </row>
    <row r="22" spans="1:17" ht="95.25" customHeight="1" thickBot="1" x14ac:dyDescent="0.3">
      <c r="A22" s="156"/>
      <c r="B22" s="85"/>
      <c r="C22" s="4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>
        <f t="shared" si="0"/>
        <v>0</v>
      </c>
      <c r="Q22" s="79" t="e">
        <f t="shared" si="2"/>
        <v>#DIV/0!</v>
      </c>
    </row>
    <row r="23" spans="1:17" ht="85.5" customHeight="1" thickBot="1" x14ac:dyDescent="0.3">
      <c r="A23" s="191"/>
      <c r="B23" s="73"/>
      <c r="C23" s="7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>
        <f t="shared" si="0"/>
        <v>0</v>
      </c>
      <c r="Q23" s="79" t="e">
        <f t="shared" si="2"/>
        <v>#DIV/0!</v>
      </c>
    </row>
    <row r="24" spans="1:17" ht="102.75" customHeight="1" thickBot="1" x14ac:dyDescent="0.3">
      <c r="A24" s="184"/>
      <c r="B24" s="100"/>
      <c r="C24" s="10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>
        <f t="shared" si="0"/>
        <v>0</v>
      </c>
      <c r="Q24" s="79" t="e">
        <f t="shared" si="2"/>
        <v>#DIV/0!</v>
      </c>
    </row>
    <row r="25" spans="1:17" ht="119.25" customHeight="1" thickBot="1" x14ac:dyDescent="0.3">
      <c r="A25" s="53"/>
      <c r="B25" s="73"/>
      <c r="C25" s="73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87" customHeight="1" thickBot="1" x14ac:dyDescent="0.3">
      <c r="A26" s="198"/>
      <c r="B26" s="73"/>
      <c r="C26" s="73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ht="92.25" customHeight="1" thickBot="1" x14ac:dyDescent="0.3">
      <c r="A27" s="200"/>
      <c r="B27" s="73"/>
      <c r="C27" s="73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88.5" customHeight="1" thickBot="1" x14ac:dyDescent="0.3">
      <c r="A28" s="199"/>
      <c r="B28" s="73"/>
      <c r="C28" s="73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119.25" customHeight="1" thickBot="1" x14ac:dyDescent="0.3">
      <c r="A29" s="53"/>
      <c r="B29" s="73"/>
      <c r="C29" s="73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ht="119.25" customHeight="1" thickBot="1" x14ac:dyDescent="0.3">
      <c r="A30" s="53"/>
      <c r="B30" s="73"/>
      <c r="C30" s="73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94.5" customHeight="1" thickBot="1" x14ac:dyDescent="0.3">
      <c r="A31" s="198"/>
      <c r="B31" s="7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93.75" customHeight="1" thickBot="1" x14ac:dyDescent="0.3">
      <c r="A32" s="200"/>
      <c r="B32" s="73"/>
      <c r="C32" s="73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96" customHeight="1" thickBot="1" x14ac:dyDescent="0.3">
      <c r="A33" s="200"/>
      <c r="B33" s="73"/>
      <c r="C33" s="73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93.75" customHeight="1" thickBot="1" x14ac:dyDescent="0.3">
      <c r="A34" s="199"/>
      <c r="B34" s="73"/>
      <c r="C34" s="73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7" ht="150.75" customHeight="1" thickBot="1" x14ac:dyDescent="0.3">
      <c r="A35" s="117"/>
      <c r="B35" s="73"/>
      <c r="C35" s="73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7" ht="119.25" customHeight="1" thickBot="1" x14ac:dyDescent="0.3">
      <c r="A36" s="38"/>
      <c r="B36" s="15"/>
      <c r="C36" s="15"/>
    </row>
    <row r="37" spans="1:17" ht="119.25" customHeight="1" thickBot="1" x14ac:dyDescent="0.3">
      <c r="A37" s="38"/>
      <c r="B37" s="15"/>
      <c r="C37" s="15"/>
    </row>
    <row r="38" spans="1:17" ht="119.25" customHeight="1" thickBot="1" x14ac:dyDescent="0.3">
      <c r="A38" s="38"/>
      <c r="B38" s="15"/>
      <c r="C38" s="15"/>
    </row>
  </sheetData>
  <mergeCells count="11">
    <mergeCell ref="A31:A34"/>
    <mergeCell ref="A22:A24"/>
    <mergeCell ref="A26:A28"/>
    <mergeCell ref="A6:A7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DIF-01</vt:lpstr>
      <vt:lpstr>DIF-02</vt:lpstr>
      <vt:lpstr>DIF-03</vt:lpstr>
      <vt:lpstr>DIF-04</vt:lpstr>
      <vt:lpstr>DIF-05</vt:lpstr>
      <vt:lpstr>DIF-06</vt:lpstr>
      <vt:lpstr>DIF-07</vt:lpstr>
      <vt:lpstr>DIF-08</vt:lpstr>
      <vt:lpstr>DIF-09</vt:lpstr>
      <vt:lpstr>DIF-10</vt:lpstr>
      <vt:lpstr>DIF-11</vt:lpstr>
      <vt:lpstr>DIF-12</vt:lpstr>
      <vt:lpstr>DIF-13</vt:lpstr>
      <vt:lpstr>DIF-14</vt:lpstr>
      <vt:lpstr>DIF-15</vt:lpstr>
      <vt:lpstr>DIF-16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Usuario</cp:lastModifiedBy>
  <cp:lastPrinted>2023-07-07T18:10:17Z</cp:lastPrinted>
  <dcterms:created xsi:type="dcterms:W3CDTF">2021-02-10T14:35:05Z</dcterms:created>
  <dcterms:modified xsi:type="dcterms:W3CDTF">2023-07-14T18:28:05Z</dcterms:modified>
</cp:coreProperties>
</file>