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ENE.DIC '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5" i="1" l="1"/>
  <c r="S274" i="1"/>
  <c r="S273" i="1"/>
  <c r="S272" i="1"/>
  <c r="S271" i="1"/>
  <c r="S270" i="1"/>
  <c r="T270" i="1" s="1"/>
  <c r="S269" i="1"/>
  <c r="T269" i="1" s="1"/>
  <c r="S268" i="1"/>
  <c r="S267" i="1"/>
  <c r="T267" i="1" s="1"/>
  <c r="S266" i="1"/>
  <c r="T266" i="1" s="1"/>
  <c r="S265" i="1"/>
  <c r="T265" i="1" s="1"/>
  <c r="S264" i="1"/>
  <c r="S263" i="1"/>
  <c r="T263" i="1" s="1"/>
  <c r="S262" i="1"/>
  <c r="S261" i="1"/>
  <c r="T261" i="1" s="1"/>
  <c r="S260" i="1"/>
  <c r="S259" i="1"/>
  <c r="T259" i="1" s="1"/>
  <c r="S256" i="1"/>
  <c r="T256" i="1" s="1"/>
  <c r="S255" i="1"/>
  <c r="T255" i="1" s="1"/>
  <c r="S254" i="1"/>
  <c r="T254" i="1" s="1"/>
  <c r="S253" i="1"/>
  <c r="T253" i="1" s="1"/>
  <c r="S252" i="1"/>
  <c r="S251" i="1"/>
  <c r="S250" i="1"/>
  <c r="S249" i="1"/>
  <c r="T249" i="1" s="1"/>
  <c r="S248" i="1"/>
  <c r="T248" i="1" s="1"/>
  <c r="S245" i="1"/>
  <c r="T245" i="1" s="1"/>
  <c r="S244" i="1"/>
  <c r="S243" i="1"/>
  <c r="T243" i="1" s="1"/>
  <c r="S242" i="1"/>
  <c r="T242" i="1" s="1"/>
  <c r="S241" i="1"/>
  <c r="T241" i="1" s="1"/>
  <c r="S238" i="1"/>
  <c r="S237" i="1"/>
  <c r="S236" i="1"/>
  <c r="S235" i="1"/>
  <c r="S234" i="1"/>
  <c r="T234" i="1" s="1"/>
  <c r="S233" i="1"/>
  <c r="T233" i="1" s="1"/>
  <c r="S232" i="1"/>
  <c r="T232" i="1" s="1"/>
  <c r="S229" i="1"/>
  <c r="T229" i="1" s="1"/>
  <c r="S228" i="1"/>
  <c r="T228" i="1" s="1"/>
  <c r="S227" i="1"/>
  <c r="T227" i="1" s="1"/>
  <c r="S226" i="1"/>
  <c r="T226" i="1" s="1"/>
  <c r="S223" i="1"/>
  <c r="S222" i="1"/>
  <c r="T222" i="1" s="1"/>
  <c r="S221" i="1"/>
  <c r="S220" i="1"/>
  <c r="T220" i="1" s="1"/>
  <c r="S217" i="1"/>
  <c r="S216" i="1"/>
  <c r="S215" i="1"/>
  <c r="S214" i="1"/>
  <c r="S213" i="1"/>
  <c r="T213" i="1" s="1"/>
  <c r="S212" i="1"/>
  <c r="S211" i="1"/>
  <c r="T211" i="1" s="1"/>
  <c r="S210" i="1"/>
  <c r="S209" i="1"/>
  <c r="T209" i="1" s="1"/>
  <c r="S208" i="1"/>
  <c r="S207" i="1"/>
  <c r="T207" i="1" s="1"/>
  <c r="S206" i="1"/>
  <c r="S205" i="1"/>
  <c r="T205" i="1" s="1"/>
  <c r="S204" i="1"/>
  <c r="S203" i="1"/>
  <c r="T203" i="1" s="1"/>
  <c r="S202" i="1"/>
  <c r="S201" i="1"/>
  <c r="T201" i="1" s="1"/>
  <c r="S200" i="1"/>
  <c r="T199" i="1"/>
  <c r="S199" i="1"/>
  <c r="S198" i="1"/>
  <c r="S197" i="1"/>
  <c r="T197" i="1" s="1"/>
  <c r="S193" i="1"/>
  <c r="T193" i="1" s="1"/>
  <c r="S192" i="1"/>
  <c r="T192" i="1" s="1"/>
  <c r="S191" i="1"/>
  <c r="S190" i="1"/>
  <c r="T190" i="1" s="1"/>
  <c r="S189" i="1"/>
  <c r="T189" i="1" s="1"/>
  <c r="S188" i="1"/>
  <c r="T188" i="1" s="1"/>
  <c r="S185" i="1"/>
  <c r="S184" i="1"/>
  <c r="S183" i="1"/>
  <c r="S182" i="1"/>
  <c r="T182" i="1" s="1"/>
  <c r="S181" i="1"/>
  <c r="T181" i="1" s="1"/>
  <c r="S180" i="1"/>
  <c r="T180" i="1" s="1"/>
  <c r="S179" i="1"/>
  <c r="T179" i="1" s="1"/>
  <c r="S178" i="1"/>
  <c r="T178" i="1" s="1"/>
  <c r="S177" i="1"/>
  <c r="T177" i="1" s="1"/>
  <c r="S176" i="1"/>
  <c r="T176" i="1" s="1"/>
  <c r="S175" i="1"/>
  <c r="T175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4" i="1"/>
  <c r="S163" i="1"/>
  <c r="S162" i="1"/>
  <c r="T162" i="1" s="1"/>
  <c r="S161" i="1"/>
  <c r="T161" i="1" s="1"/>
  <c r="S160" i="1"/>
  <c r="T160" i="1" s="1"/>
  <c r="S159" i="1"/>
  <c r="T159" i="1" s="1"/>
  <c r="S155" i="1"/>
  <c r="T155" i="1" s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T133" i="1" s="1"/>
  <c r="S130" i="1"/>
  <c r="S129" i="1"/>
  <c r="S128" i="1"/>
  <c r="S127" i="1"/>
  <c r="T127" i="1" s="1"/>
  <c r="S126" i="1"/>
  <c r="S125" i="1"/>
  <c r="T125" i="1" s="1"/>
  <c r="S124" i="1"/>
  <c r="S123" i="1"/>
  <c r="T123" i="1" s="1"/>
  <c r="S122" i="1"/>
  <c r="S121" i="1"/>
  <c r="S120" i="1"/>
  <c r="T119" i="1"/>
  <c r="S119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Q104" i="1"/>
  <c r="P104" i="1"/>
  <c r="N104" i="1"/>
  <c r="L104" i="1"/>
  <c r="K104" i="1"/>
  <c r="J104" i="1"/>
  <c r="I104" i="1"/>
  <c r="H104" i="1"/>
  <c r="G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T88" i="1" s="1"/>
  <c r="S85" i="1"/>
  <c r="T85" i="1" s="1"/>
  <c r="S84" i="1"/>
  <c r="S83" i="1"/>
  <c r="S82" i="1"/>
  <c r="T82" i="1" s="1"/>
  <c r="S81" i="1"/>
  <c r="S80" i="1"/>
  <c r="S79" i="1"/>
  <c r="T79" i="1" s="1"/>
  <c r="S78" i="1"/>
  <c r="T78" i="1" s="1"/>
  <c r="S77" i="1"/>
  <c r="S76" i="1"/>
  <c r="S75" i="1"/>
  <c r="T75" i="1" s="1"/>
  <c r="S74" i="1"/>
  <c r="S73" i="1"/>
  <c r="S72" i="1"/>
  <c r="S71" i="1"/>
  <c r="S70" i="1"/>
  <c r="T70" i="1" s="1"/>
  <c r="S69" i="1"/>
  <c r="S68" i="1"/>
  <c r="S67" i="1"/>
  <c r="S66" i="1"/>
  <c r="S65" i="1"/>
  <c r="S64" i="1"/>
  <c r="S63" i="1"/>
  <c r="S62" i="1"/>
  <c r="T62" i="1" s="1"/>
  <c r="S58" i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48" i="1"/>
  <c r="S47" i="1"/>
  <c r="T47" i="1" s="1"/>
  <c r="S46" i="1"/>
  <c r="T46" i="1" s="1"/>
  <c r="S45" i="1"/>
  <c r="T45" i="1" s="1"/>
  <c r="S42" i="1"/>
  <c r="S41" i="1"/>
  <c r="S40" i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0" i="1"/>
  <c r="T30" i="1" s="1"/>
  <c r="S29" i="1"/>
  <c r="T29" i="1" s="1"/>
  <c r="S28" i="1"/>
  <c r="T28" i="1" s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T15" i="1" s="1"/>
  <c r="S12" i="1"/>
  <c r="S11" i="1"/>
  <c r="S10" i="1"/>
  <c r="S9" i="1"/>
  <c r="S8" i="1"/>
  <c r="S7" i="1"/>
  <c r="S6" i="1"/>
  <c r="S5" i="1"/>
  <c r="S4" i="1"/>
  <c r="T4" i="1" s="1"/>
  <c r="S104" i="1" l="1"/>
</calcChain>
</file>

<file path=xl/sharedStrings.xml><?xml version="1.0" encoding="utf-8"?>
<sst xmlns="http://schemas.openxmlformats.org/spreadsheetml/2006/main" count="740" uniqueCount="320">
  <si>
    <t>SUBDIRECCIÓN JURÍDICA</t>
  </si>
  <si>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</si>
  <si>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</si>
  <si>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</si>
  <si>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</si>
  <si>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</si>
  <si>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</si>
  <si>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</si>
  <si>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</si>
  <si>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</si>
  <si>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</si>
  <si>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</si>
  <si>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</si>
  <si>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</si>
  <si>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</si>
  <si>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</si>
  <si>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</si>
  <si>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</si>
  <si>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</si>
  <si>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DELEGACIÓN DE LA PROCURADURÍA DE PTROTECCIÓN DE NIÑAS, NIÑOS Y ADOLESCENTES.</t>
  </si>
  <si>
    <t xml:space="preserve"> </t>
  </si>
  <si>
    <t>Atender los reportes y denuncias de maltrato infantil u omisión de cuidados recibidos en la Procuraduría de la
Protección de Niñas, Niños y Adolescentes. (DIF-10-01)</t>
  </si>
  <si>
    <t>Reporte atendido</t>
  </si>
  <si>
    <t>Casos Nuevos</t>
  </si>
  <si>
    <t>Seguimiento</t>
  </si>
  <si>
    <t>Reportes recibidos</t>
  </si>
  <si>
    <t>Reportes verificados</t>
  </si>
  <si>
    <t>Reportes de casos comprobados</t>
  </si>
  <si>
    <t>Niños en casa hogar</t>
  </si>
  <si>
    <t>Niñas</t>
  </si>
  <si>
    <t>Niños</t>
  </si>
  <si>
    <t>ASISTENCIA JURÍDICA</t>
  </si>
  <si>
    <t>Brindar asesoría jurídica gratuita, al cien por ciento de la población que así lo requiera. (DIF-09-01)</t>
  </si>
  <si>
    <t>Persona atendida</t>
  </si>
  <si>
    <t>Asesorías.</t>
  </si>
  <si>
    <t>Seguimiento.</t>
  </si>
  <si>
    <t>Citatorios</t>
  </si>
  <si>
    <t>Promociones</t>
  </si>
  <si>
    <t>Divorcio necesario</t>
  </si>
  <si>
    <t>Divorcio mutuo acuerdo</t>
  </si>
  <si>
    <t>Pensión alimenticia</t>
  </si>
  <si>
    <t>Juicios terminados</t>
  </si>
  <si>
    <t>Audiencias</t>
  </si>
  <si>
    <t>COLONIAS</t>
  </si>
  <si>
    <t>FRACCIONAMIENTOS</t>
  </si>
  <si>
    <t>POBLADOS</t>
  </si>
  <si>
    <t>Formar expedientes de los usuarios que inicien un proceso de litigio. (DIF/09-02).</t>
  </si>
  <si>
    <t>Expedientes</t>
  </si>
  <si>
    <t>Realizar medios alternos, que permitan en lo posible evitar las controversias familiares. (DIF/09-03).</t>
  </si>
  <si>
    <t xml:space="preserve">Personas atendidas </t>
  </si>
  <si>
    <t>Expediente con formato de cierre. (DIF/09-04).</t>
  </si>
  <si>
    <t>Expediente</t>
  </si>
  <si>
    <t>FUTUROS LIDERES</t>
  </si>
  <si>
    <t>Atención integral a familias con menores incluidos en el programa, a través de Escuela para padres. (DIF-12-01)</t>
  </si>
  <si>
    <t>Sesión</t>
  </si>
  <si>
    <t>Realizar entregas mensuales del estímulo económico y apoyo alimentario de los beneficiarios del programa. (DIF-12-02)</t>
  </si>
  <si>
    <t>Entrega</t>
  </si>
  <si>
    <t>Realizar visitas de seguimiento a menores becados. (DIF-12-03)</t>
  </si>
  <si>
    <t>Visita</t>
  </si>
  <si>
    <t>Realizar sesiones psicológicas a niños,
niñas, adolescentes y familia del programa. (DIF-12-04)</t>
  </si>
  <si>
    <t>Realizar actividades recreativas,
culturales, educativas y de salud a niños, niñas, adolescentes y familia del
programa. (DIF-12-05)</t>
  </si>
  <si>
    <t>Actividad</t>
  </si>
  <si>
    <t>Realizar visitas domiciliarias a familias de nuevo ingreso a beneficiarios del programa. (DIF-12-06)</t>
  </si>
  <si>
    <t>Realizar Recorridos por el Promotor Infantil Comunitario. (DIF-12-07)</t>
  </si>
  <si>
    <t>Recorrido</t>
  </si>
  <si>
    <t>Niños retirados de calle</t>
  </si>
  <si>
    <t>Nuevos</t>
  </si>
  <si>
    <t>Reincidentes</t>
  </si>
  <si>
    <t>Indigenas</t>
  </si>
  <si>
    <t>DETECCIÓN Y ATENCIÓN INTEGRAL A PERSONAS EN SITUACIÓN DE CALLE</t>
  </si>
  <si>
    <t>Realizar recorridos cotidianos y de
contingencia por la Ciudad, de manera conjunta con las autoridades responsables para la detección de indigentes. (DIF-11-01)</t>
  </si>
  <si>
    <t>Integrar y actualizar semestralmente el padrón de Indigentes (DIF-11-02)</t>
  </si>
  <si>
    <t>Actualización (61)</t>
  </si>
  <si>
    <t>Seguimiento a las personas retiradas de calle a través de visitas por parte del personal de DIF municipal (DIF-11-03)</t>
  </si>
  <si>
    <t>Personas atendidas</t>
  </si>
  <si>
    <t>PROGRAMA DE ATENCIÓN PSICOLÓGICA</t>
  </si>
  <si>
    <t>PSICOLOGÍA</t>
  </si>
  <si>
    <t>Atención a familias a través de sesiones psicológicas y/o terapia grupal (DIF-13-01)</t>
  </si>
  <si>
    <t>Familia atendida</t>
  </si>
  <si>
    <t>Atención a personas con entrevistas, sesiones de orientación y/o terapia
psicológica individual. (DIF-13-02)</t>
  </si>
  <si>
    <t>Llevar a cabo visitas domiciliarias de
seguimiento de casos especiales (DIF-13-03)</t>
  </si>
  <si>
    <t>Persona</t>
  </si>
  <si>
    <t>Elaborar Psicodiagnósticos de pacientes a través de sesiones psicológicas (DIF-13-04)</t>
  </si>
  <si>
    <t>Ofrecer servicio de trabajo social para realizar solicitudes, orientaciones y canalizaciones a personas que requieran el servicio (DIF-13-05)</t>
  </si>
  <si>
    <t>Realizar constelaciones familiares con técnicas de terapia familiar grupal. (DIF-13-06)</t>
  </si>
  <si>
    <t>Costelaciones familiares</t>
  </si>
  <si>
    <t>Realizar supervisiones periódicas a los casos atendidos en el programa, para mejor resultado de la terapia. (DIF-13-07)</t>
  </si>
  <si>
    <t>Supervisión</t>
  </si>
  <si>
    <t>asesorias legales</t>
  </si>
  <si>
    <t>SUBDIRECCIÓN ASISTENCIAL</t>
  </si>
  <si>
    <t>APOYOS ASISTENCIALES Y DE SALUD A PERSONAS EN CONDICIÓN DE VULNERABILIDAD</t>
  </si>
  <si>
    <t>APOYOS ASISTENCIALES</t>
  </si>
  <si>
    <t>Otorgar apoyos asistenciales a la población en situación de vulnerabilidad. (DIF-06-01)</t>
  </si>
  <si>
    <t>Apoyo</t>
  </si>
  <si>
    <t>colonias</t>
  </si>
  <si>
    <t>fraccionamientos</t>
  </si>
  <si>
    <t>poblados</t>
  </si>
  <si>
    <t>Apoyos de transporte</t>
  </si>
  <si>
    <t>poblados, mpios y estados</t>
  </si>
  <si>
    <t>SERVICIOS MÉDICOS</t>
  </si>
  <si>
    <t>Brindar servicios médicos a población en situación de vulnerabilidad, a través de
Brigadas de Salud. (DIF-06-02)</t>
  </si>
  <si>
    <t>Persona Atendida</t>
  </si>
  <si>
    <t>Brigada</t>
  </si>
  <si>
    <t>poblado</t>
  </si>
  <si>
    <t>SERVICIOS DENTALES</t>
  </si>
  <si>
    <t>Brindar atención dental a pacientes de escasos recursos económicos. (DIF-06-03)</t>
  </si>
  <si>
    <t>Servicio dental</t>
  </si>
  <si>
    <t>PLATICAS</t>
  </si>
  <si>
    <t>platicas medicas y dentales</t>
  </si>
  <si>
    <t>platicas</t>
  </si>
  <si>
    <t>beneficiarios</t>
  </si>
  <si>
    <t>CURSOS</t>
  </si>
  <si>
    <t>Recibir cursos de capacitación para el
personal médico para contribuir en su desarrollo Profesional y mejorar la
calidad de la atención. (DIF-06-04)</t>
  </si>
  <si>
    <t>Cursos de capacitación</t>
  </si>
  <si>
    <t>NUTRICIÓN</t>
  </si>
  <si>
    <t>Llevar a cabo visitas de supervisión por parte del nutriólogo, en los inmuebles
que cuentan con cocinas para su mejor funcionamiento. (DIF-06-05)</t>
  </si>
  <si>
    <t>Visita de Supervisión</t>
  </si>
  <si>
    <t>cocinas</t>
  </si>
  <si>
    <t>UNIDAD DE REHABILITACIÓN</t>
  </si>
  <si>
    <t>Otorgar sesiones de terapia física y rehabilitación a pacientes que lo requieran a través de la Unidad Móvil.
(DIF-06-06)</t>
  </si>
  <si>
    <t xml:space="preserve">Sesión </t>
  </si>
  <si>
    <t>Efectivo</t>
  </si>
  <si>
    <t>PADRON DE PAÑALES</t>
  </si>
  <si>
    <t>Llevar a cabo entrega de paquetes de pañales a niños y adultos con discapacidad, a un padrón de 200 beneficiarios. (DIF-06-08)</t>
  </si>
  <si>
    <t>Paquete de pañales</t>
  </si>
  <si>
    <t>APOYO A GRUPO VULNERABLE</t>
  </si>
  <si>
    <t>ATENCIÓN A PERSONAS CON DISCAPACIDAD</t>
  </si>
  <si>
    <t>Llevar a cabo la entrega de aparatos funcionales a las personas que lo soliciten y así lo requieran. (DIF-06-07)</t>
  </si>
  <si>
    <t>Sillas de ruedas</t>
  </si>
  <si>
    <t>Sillas de ruedas infantiles</t>
  </si>
  <si>
    <t>Silla PCI</t>
  </si>
  <si>
    <t>Sillas w.c.</t>
  </si>
  <si>
    <t>Baston</t>
  </si>
  <si>
    <t>Baston 4/apoyos</t>
  </si>
  <si>
    <t>baston p/invidente</t>
  </si>
  <si>
    <t>Muletas</t>
  </si>
  <si>
    <t>Muletas Canadienses</t>
  </si>
  <si>
    <t>Andadera</t>
  </si>
  <si>
    <t>Andadera infantil</t>
  </si>
  <si>
    <t>andadera Rollettor</t>
  </si>
  <si>
    <t>Andadera tipo Juanito</t>
  </si>
  <si>
    <t>Aparatos Auditivos</t>
  </si>
  <si>
    <t>Protesis</t>
  </si>
  <si>
    <t>TOTAL DE APARATOS FUNCIONALES</t>
  </si>
  <si>
    <t>TOTAL DE LENTES ENTREGADOS</t>
  </si>
  <si>
    <t>DIF (OPTICA)</t>
  </si>
  <si>
    <t>DONADOS</t>
  </si>
  <si>
    <t>LENTES SOLICITADOS</t>
  </si>
  <si>
    <t>Colonias</t>
  </si>
  <si>
    <t>Fraccionamientos</t>
  </si>
  <si>
    <t>Poblados</t>
  </si>
  <si>
    <t>TRABAJO SOCIAL</t>
  </si>
  <si>
    <t>Actividades relevantes del equipo de trabajadoras sociales.</t>
  </si>
  <si>
    <t>Acción</t>
  </si>
  <si>
    <t>CRIA</t>
  </si>
  <si>
    <t>Brindar apoyo de tratamiento en modelo residencial integral a niños, y adolescentes varones con problemas de adicción a sustancias psicoactivas. (DIF-
08-01)</t>
  </si>
  <si>
    <t>Paciente atendido</t>
  </si>
  <si>
    <t>Familias atendidas</t>
  </si>
  <si>
    <t>Residentes egresados funcionales</t>
  </si>
  <si>
    <t>Menores valorados</t>
  </si>
  <si>
    <t>PREVENSIÓN</t>
  </si>
  <si>
    <t>Lograr una cobertura de tres mil 500 personas beneficiadas con los servicios de prevención, detección y atención de
adicciones. (DIF-08-02)</t>
  </si>
  <si>
    <t>Pláticas</t>
  </si>
  <si>
    <t>Capacitar al personal del CRIA, enfocados a profesionalizar la labor
realizada. (DIF-08-03)</t>
  </si>
  <si>
    <t>Capacitación</t>
  </si>
  <si>
    <t>personas</t>
  </si>
  <si>
    <t>EVALUACIÓN</t>
  </si>
  <si>
    <t>Evaluar el índice de éxito del tratamiento en pacientes que concluyen el proceso
integral de reinserción social. (DIF-08-04)</t>
  </si>
  <si>
    <t>Evaluación</t>
  </si>
  <si>
    <t>APOYO A PERSONAS EN SITUACIÓN DE VULNERABILIDAD EN ALBERGUES</t>
  </si>
  <si>
    <t>ALBERGUE DE LA CIUDAD</t>
  </si>
  <si>
    <t>Ofrecer alojamiento y alimentación básica de manera gratuita a individuos y familias en tiempos de desastre natural o en situación de vulnerabilidad en los albergues de la ciudad. (DIF-07-01)</t>
  </si>
  <si>
    <t>Personas</t>
  </si>
  <si>
    <t>CAUSAS DE INGRESO</t>
  </si>
  <si>
    <t>Consultas médicas</t>
  </si>
  <si>
    <t>No tienen donde pasa la noche</t>
  </si>
  <si>
    <t>Violencia intrafamiliar</t>
  </si>
  <si>
    <t>Indigencia</t>
  </si>
  <si>
    <t>Otros motivos</t>
  </si>
  <si>
    <t>Contingencia</t>
  </si>
  <si>
    <t>ALIMENTOS</t>
  </si>
  <si>
    <t>APOYO DE ALIMENTOS</t>
  </si>
  <si>
    <t>Desayunos</t>
  </si>
  <si>
    <t>Comidas</t>
  </si>
  <si>
    <t>Cenas</t>
  </si>
  <si>
    <t>ALBERGUE DE JORNALEROS</t>
  </si>
  <si>
    <t>indocumentados</t>
  </si>
  <si>
    <t>REFRIGERADOR CIUDADANO</t>
  </si>
  <si>
    <t>Brindar apoyo alimentario gratuito a personas en condición de vulnerabilidad, a través del Refrigerador Ciudadano.
(DIF-07-02).</t>
  </si>
  <si>
    <t>Raciones de comida</t>
  </si>
  <si>
    <t>SUBDIRECCIÓN OPERATIVA</t>
  </si>
  <si>
    <t>Entrega de apoyos alimentarios
bimestralmente a los beneficiarios (DIF-01-01)</t>
  </si>
  <si>
    <t>Apoyo alimentario urbano</t>
  </si>
  <si>
    <t>Apoyo alimentario rural</t>
  </si>
  <si>
    <t>Beneficiario urbano</t>
  </si>
  <si>
    <t>Bebeficiario rural</t>
  </si>
  <si>
    <t>LECHE</t>
  </si>
  <si>
    <t>personas atendidas</t>
  </si>
  <si>
    <t>cajas entregadas</t>
  </si>
  <si>
    <t>PROGRAMAS EDUCATIVOS</t>
  </si>
  <si>
    <t>PROGRAMA MUNICIPAL DE ESTIMULOS A LA EDUCACIÓN BASICA (PROMEEB)</t>
  </si>
  <si>
    <t>Llevar a cabo la revalidación de
beneficiarios de becas en las 355 escuelas primarias integradas al Programa. (DIF-05-01)</t>
  </si>
  <si>
    <t>Beneficiarios</t>
  </si>
  <si>
    <t>Aplicar estudios socioeconómicos a madres, padres o tutores, de candidatos a obtener una beca del Programa. (DIF-05-02)</t>
  </si>
  <si>
    <t>Estudios socioeconomicos</t>
  </si>
  <si>
    <t>Entrega de 15 mil becas a los cinco mil beneficiarios del Programa a través de 3 entregas cuatrimestrales. (DIF-05-03)</t>
  </si>
  <si>
    <t>Becas</t>
  </si>
  <si>
    <t>Entrega de apoyo alimentario a cinco mil beneficiarios del Programa. (DIF-05-04)</t>
  </si>
  <si>
    <t>Apoyos alimentarios</t>
  </si>
  <si>
    <t>Seguimiento a los cinco mil beneficiarios del Programa, a través del Formato de Control de Beneficiarios a mediados del Ciclo. (DIF-05-05)</t>
  </si>
  <si>
    <t>Alumnos beneficiados</t>
  </si>
  <si>
    <t>Revisión semestral del porcentaje de escolares beneficiados con asistencia verificada a la escuela (DIF-05-06)</t>
  </si>
  <si>
    <t>ATENCIÓN INTEGRAL A NIÑAS Y NIÑOS EN LOS CENTROS DE ASISTENCIA INFANTIL COMUNITARIA.</t>
  </si>
  <si>
    <t>Recibir capacitación para el personal adscrito a los CAIC, para brindar ambientes educativos que favorezcan el desarrollo de los niños y crecimiento personal y profesional (DIF-04-01)</t>
  </si>
  <si>
    <t>Curso de Capacitación</t>
  </si>
  <si>
    <t>Realizar seguimientos nutricionales mensualmente a los niños y niñas para la detección de casos de desnutrición,
sobrepeso y obesidad. (DIF-04-02)</t>
  </si>
  <si>
    <t>Revisión</t>
  </si>
  <si>
    <t>Atención mensual a niños con problemas de desarrollo de lenguaje de los CAIC’S, a través de la observación, evaluación, diagnóstico y terapia individual. (DIF-04-03)</t>
  </si>
  <si>
    <t>Revisión integral</t>
  </si>
  <si>
    <t>Promover acciones de salud médicas y dentales de los niños y niñas. (DIF-04-04)</t>
  </si>
  <si>
    <t>Facilitar ambientes positivos a través de un equipo multidisciplinario, por medio de una intervención interactiva bimestral con los niños y niñas. (DIF-04-05)</t>
  </si>
  <si>
    <t>Intervención</t>
  </si>
  <si>
    <t>Escuela para padres de familia con diversos temas de interés para el adecuado desarrollo de los infantes. (DIF-04-06)</t>
  </si>
  <si>
    <t>Fomentar el gusto por la lectura en los niños y las niñas, creando un espacio lector mensualmente. (DIF-04-07)</t>
  </si>
  <si>
    <t>Taller de lectura</t>
  </si>
  <si>
    <t>Aplicar estudios socioeconómicos por
parte de trabajadoras sociales adscritas a CAIC, al cien por ciento de los tutores legales que soliciten el ingreso de los menores al programa. (DIF 04-08)</t>
  </si>
  <si>
    <t>Estudio socioeconómico</t>
  </si>
  <si>
    <t>menores nuevos atendidos</t>
  </si>
  <si>
    <t>alimentos otorgados</t>
  </si>
  <si>
    <t>servicios medicos</t>
  </si>
  <si>
    <t>COORDINACIÓN ÁREA RURAL</t>
  </si>
  <si>
    <t>COMUNIDAD DIFERENTE</t>
  </si>
  <si>
    <t>Realizar visitas de seguimiento y entrega de apoyos en especie a los poblados beneficiados del Programa.</t>
  </si>
  <si>
    <t>Visitas</t>
  </si>
  <si>
    <t>Capacitaciones otorgadas a Grupos de Desarrollo.</t>
  </si>
  <si>
    <t>Cursos</t>
  </si>
  <si>
    <t>PROGRAMA DE ATENCIÓN AL ÁREA RURAL</t>
  </si>
  <si>
    <t>Atención integral a las demandas de los habitantes de la zona rural en materia de asistencia social, a través de visitas programadas. (DIF-02-01)</t>
  </si>
  <si>
    <t>Poblado</t>
  </si>
  <si>
    <t>Promoción de la salud en las mujeres del medio rural fomentando la prevención del cáncer de mama y cérvico uterino.</t>
  </si>
  <si>
    <t>Mujeres atendidas</t>
  </si>
  <si>
    <t>Llevar a cabo eventos masivos de interés de los habitantes de los poblados beneficiados.</t>
  </si>
  <si>
    <t>Eventos</t>
  </si>
  <si>
    <t>SUBDIRECCIÓN DE DESARROLLO FAMILIAR Y HUMANO</t>
  </si>
  <si>
    <t>PROGRAMA DE FOMENTO A LOS VALORES</t>
  </si>
  <si>
    <t>Impartir pláticas prematrimoniales, para
informar acerca de los aspectos legales, sociales, psicológicos y económicos del compromiso matrimonial. (DIF-16-01)</t>
  </si>
  <si>
    <t>Plática</t>
  </si>
  <si>
    <t>Llevar a cabo Jornadas de valores para fortalecer en los alumnos y padres de familia la práctica de estos. (DIF-16-02)</t>
  </si>
  <si>
    <t>Jornada</t>
  </si>
  <si>
    <t>Implementar la estrategia de “Valores y Tradiciones”, con la finalidad de promover y fomentar los valores por medio de la recreación, la cultura y arte. (DIF-16-03)</t>
  </si>
  <si>
    <t>Llevar a cabo matrogimnacias promoviendo la unión y fortalecimiento del vínculo afectivo entre padres e hijos. (DIF-16-04)</t>
  </si>
  <si>
    <t>Realizar un curso de verano con la finalidad de promover la recreación, arte y una sana convivencia en niños de 6-15 años. (DIF-16-05)</t>
  </si>
  <si>
    <t>Promover y fomentar el
empoderamiento, así como la práctica de valores para generar en mujeres y
hombres adultos, un mejor desarrollo humano, a través del Programa de
Coordinación de Atención y formación para el Adulto. (DIF-16-06)</t>
  </si>
  <si>
    <t>Promover e Involucrar mediante pláticas de valores y desarrollo humano a cada uno e los miembros de la familia como responsables del desarrollo familiar. (DIF-16-07)</t>
  </si>
  <si>
    <t>81</t>
  </si>
  <si>
    <t>11</t>
  </si>
  <si>
    <t>Realizar mediante el programa de Valores Jóvenes, pláticas donde se pueda adquirir herramientas de vida para su crecimiento personal y la toma de decisiones. (DIF-16-08)</t>
  </si>
  <si>
    <t>Impartir pláticas de valores y promover los Derechos de los niños, niñas y adolescentes mediante el Programa de Participación Infantil. (DIF-16-09)</t>
  </si>
  <si>
    <t>plática</t>
  </si>
  <si>
    <t>escuelas</t>
  </si>
  <si>
    <t>alumnos</t>
  </si>
  <si>
    <t>PREVENCIÓN DE RIESGOS PSICOSOCIALES</t>
  </si>
  <si>
    <t>Impartir pláticas de prevención de
enfermedades de transmisión sexual y
embarazos no planeados, a través de la promoción de la sexualidad responsable. (DIF-17-01)</t>
  </si>
  <si>
    <t>Beneficiario</t>
  </si>
  <si>
    <t>Impartir talleres de sensibilización dirigido a adolescentes para crear
responsabilidad de la maternidad y paternidad a edad temprana por medio
de los bebés virtuales, principalmente en la zona rural (DIF-17-02)</t>
  </si>
  <si>
    <t>Taller</t>
  </si>
  <si>
    <t>ABRAZOS DE VIDA</t>
  </si>
  <si>
    <t>Impartir pláticas de atención psicológica en cuidados pre y postnatales dirigidas a beneficiarias del programa. (DIF-18-01)</t>
  </si>
  <si>
    <t>Otorgar sesiones de estimulación
temprana y estimulación prenatal a beneficiarias del programa y sus hijos.
(DIF-18-02)</t>
  </si>
  <si>
    <t>Ceremonia de graduación para niños que concluyen las actividades del programa al cumplir 2 años de edad. (DIF-18-03)</t>
  </si>
  <si>
    <t>Graduación</t>
  </si>
  <si>
    <t>Brindar atención a las beneficiarias del
programa en atención psicológica, trabajo social y estimulación temprana.
(DIF-18-04)</t>
  </si>
  <si>
    <t>Beneficiaria</t>
  </si>
  <si>
    <t>CAPACITACIÓN Y DESARROLLO COMUNITARIO</t>
  </si>
  <si>
    <t>CENTROS DE DESARROLLO COMUNITARIOS</t>
  </si>
  <si>
    <t>Implementar actividades culturales, recreativas y formativas, en coordinación con instituciones públicas y privadas (DIF-15-01)</t>
  </si>
  <si>
    <t>Actividades</t>
  </si>
  <si>
    <t>Llevar a cabo acciones que
se soliciten de Programas dentro del Sistema DIF y/o Asociaciones e Instituciones Gubernamentales (DIF-15-02)</t>
  </si>
  <si>
    <t>Acciones</t>
  </si>
  <si>
    <t>Promover los productos realizados por los participantes de los cursos de manualidades a través de exposiciones. (DIF-15-03)</t>
  </si>
  <si>
    <t>Exposición</t>
  </si>
  <si>
    <t xml:space="preserve">Personas beneficiadas </t>
  </si>
  <si>
    <t>DIF</t>
  </si>
  <si>
    <t>Externas</t>
  </si>
  <si>
    <t>Adultos Mayores</t>
  </si>
  <si>
    <t>Bblioteca</t>
  </si>
  <si>
    <t>TALLERES PRODUCTIVOS RURALES</t>
  </si>
  <si>
    <t>Realizar acciones de gestión, en coordinación con instituciones, para
apoyar a los beneficiarios de los talleres productivos rurales. (DIF-03-01)</t>
  </si>
  <si>
    <t>Realizar visitas a los talleres rurales para el seguimiento de sus actividades. (DIF-03-02)</t>
  </si>
  <si>
    <t>Capacitación para favorecer el desarrollo integral del personal que labora en los Talleres Productivos Rurales. (DIF-03-03)</t>
  </si>
  <si>
    <t>Promover los productos realizados por los participantes de los talleres a través de exposiciones (DIF-03-04)</t>
  </si>
  <si>
    <t>TALLERES DE CAPACITACIÓN</t>
  </si>
  <si>
    <t>Promover la elaboración de productos hechos por beneficiarios de los Talleres de capacitación en base a la demanda del
Bazar del DIF. (DIF-14-01)</t>
  </si>
  <si>
    <t>Productos elaborados</t>
  </si>
  <si>
    <t>Atender a los beneficiarios para capacitarlos en un oficio que les permita desarrollar sus habilidades y obtener las herramientas necesarias para lograr un óptimo desarrollo de su potencial. (DIF-14-02)</t>
  </si>
  <si>
    <t>Beneficiarios atendidos (23)</t>
  </si>
  <si>
    <t>Entrega de constancias a beneficiarios de los talleres que terminan su proceso de capacitación. (DIF-14-03)</t>
  </si>
  <si>
    <t>Entregas</t>
  </si>
  <si>
    <t>Otorgar una beca mensual a madres o embarazadas adolescentes de 14 a 25
años de edad, en situación de vulnerabilidad, que acuden a capacitación al Taller de Vitrales. (DIF-14-04)</t>
  </si>
  <si>
    <t>Apoyo económico</t>
  </si>
  <si>
    <t>Promover los productos realizados por los participantes de los talleres a través de exposiciones. (DIF-14-05)</t>
  </si>
  <si>
    <t>Fomentar actividades recreativas y de desarrollo humano entre los beneficiarios y las familias de los talleres de capacitación. (DIF-14-06)</t>
  </si>
  <si>
    <t>PROGRAMA DE PREVENCIÓN DEMIGRACIÓN INFANTIL NO ACOMPAÑADA</t>
  </si>
  <si>
    <t>Implementar planes individuales de arraigo familiar y comunitario, como lo son cursos a los que la población pueda
asistir para proporcionar una herramienta que les genere ganancias económicas. (DIF-19-01)</t>
  </si>
  <si>
    <t>Organizar encuentros deportivos entre los menores del CCPI y poblados cercanos. (DIF-19-02)</t>
  </si>
  <si>
    <t>Brigadas asistenciales en comunidades con mayor índice de población con riesgo migratorio. (DIF-19-03)</t>
  </si>
  <si>
    <t>Brigada asistencial</t>
  </si>
  <si>
    <t>Realizar actividades comunitarias, a cargo de los líderes comunitarios, como lo son: campañas ambientales, visitas a medios de comunicación, actividad navideña, altar de muertos, visita a casa hogar y un día con el adulto mayor. (DIF-19-04)</t>
  </si>
  <si>
    <t>Realizar presentaciones del grupo de música de líderes comunitarios, dentro y fuera de la comunidad con el fin de
propiciar el arraigo y participación de los niños y adolescentes en el CCPI. (DIF- 19-05)</t>
  </si>
  <si>
    <t>Presentación musical</t>
  </si>
  <si>
    <t>Llevar a cabo visitas guiadas a lugares
recreativos, formativos y culturales para los líderes comunitarios. (DIF-19-06)</t>
  </si>
  <si>
    <t>Llevar a cabo el simulacro de migración a cargo de los líderes comunitarios, con
la colaboración de distintas dependencias, con el objetivo de
concientizar a otros NNA sobre los riesgos que conlleva la migración infantil no acompañada. (DIF-19-07)</t>
  </si>
  <si>
    <t>Simulacro</t>
  </si>
  <si>
    <t>Brindar asesoría psicológica, educativa y de trabajo social, a los menores usuarios del CCPI y a sus familias. (DIF-19-08)</t>
  </si>
  <si>
    <t>Asesoría</t>
  </si>
  <si>
    <t>Niños que acuden a la ludocteca</t>
  </si>
  <si>
    <t>niños que acuden a clases de música</t>
  </si>
  <si>
    <t>clases de música</t>
  </si>
  <si>
    <t>Llevar a cabo sesiones terapéuticas en el área urbana y poblados.</t>
  </si>
  <si>
    <t>Realizar entrevistas clínicas.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</si>
</sst>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9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justify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1" fontId="0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Font="1" applyBorder="1"/>
    <xf numFmtId="0" fontId="0" fillId="0" borderId="0" xfId="0" applyAlignment="1">
      <alignment horizontal="right"/>
    </xf>
    <xf numFmtId="0" fontId="0" fillId="0" borderId="0" xfId="0" applyFont="1"/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9"/>
  <sheetViews>
    <sheetView tabSelected="1" zoomScale="70" zoomScaleNormal="70" workbookViewId="0">
      <selection activeCell="P279" sqref="P279"/>
    </sheetView>
  </sheetViews>
  <sheetFormatPr baseColWidth="10" defaultRowHeight="15" x14ac:dyDescent="0.25"/>
  <cols>
    <col min="3" max="3" width="20.42578125" customWidth="1"/>
    <col min="4" max="4" width="37.28515625" customWidth="1"/>
    <col min="5" max="5" width="30.28515625" customWidth="1"/>
    <col min="7" max="7" width="11.42578125" style="51"/>
    <col min="8" max="8" width="12.85546875" style="51" customWidth="1"/>
    <col min="15" max="15" width="17.140625" customWidth="1"/>
    <col min="16" max="16" width="16.28515625" customWidth="1"/>
    <col min="17" max="17" width="15" customWidth="1"/>
    <col min="18" max="18" width="14.85546875" customWidth="1"/>
    <col min="19" max="19" width="11.42578125" customWidth="1"/>
    <col min="20" max="20" width="13.42578125" style="124" customWidth="1"/>
  </cols>
  <sheetData>
    <row r="1" spans="1:20" s="1" customFormat="1" ht="28.5" x14ac:dyDescent="0.4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2" customFormat="1" ht="21" customHeight="1" x14ac:dyDescent="0.25">
      <c r="A2" s="127" t="s">
        <v>1</v>
      </c>
      <c r="B2" s="127"/>
      <c r="C2" s="127"/>
      <c r="D2" s="127" t="s">
        <v>2</v>
      </c>
      <c r="E2" s="127" t="s">
        <v>3</v>
      </c>
      <c r="F2" s="127" t="s">
        <v>4</v>
      </c>
      <c r="G2" s="127">
        <v>2019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s="2" customFormat="1" ht="33" customHeight="1" x14ac:dyDescent="0.25">
      <c r="A3" s="127"/>
      <c r="B3" s="127"/>
      <c r="C3" s="127"/>
      <c r="D3" s="127"/>
      <c r="E3" s="127"/>
      <c r="F3" s="127"/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</row>
    <row r="4" spans="1:20" s="13" customFormat="1" ht="92.25" customHeight="1" x14ac:dyDescent="0.25">
      <c r="A4" s="131" t="s">
        <v>19</v>
      </c>
      <c r="B4" s="131"/>
      <c r="C4" s="144" t="s">
        <v>20</v>
      </c>
      <c r="D4" s="4" t="s">
        <v>21</v>
      </c>
      <c r="E4" s="5" t="s">
        <v>22</v>
      </c>
      <c r="F4" s="6">
        <v>1000</v>
      </c>
      <c r="G4" s="7">
        <v>122</v>
      </c>
      <c r="H4" s="7">
        <v>154</v>
      </c>
      <c r="I4" s="7">
        <v>146</v>
      </c>
      <c r="J4" s="7">
        <v>100</v>
      </c>
      <c r="K4" s="8">
        <v>150</v>
      </c>
      <c r="L4" s="7">
        <v>159</v>
      </c>
      <c r="M4" s="9">
        <v>141</v>
      </c>
      <c r="N4" s="9">
        <v>110</v>
      </c>
      <c r="O4" s="7">
        <v>135</v>
      </c>
      <c r="P4" s="7">
        <v>172</v>
      </c>
      <c r="Q4" s="10">
        <v>123</v>
      </c>
      <c r="R4" s="7"/>
      <c r="S4" s="11">
        <f t="shared" ref="S4:S12" si="0">SUM(G4:R4)</f>
        <v>1512</v>
      </c>
      <c r="T4" s="12">
        <f>S4/F4</f>
        <v>1.512</v>
      </c>
    </row>
    <row r="5" spans="1:20" s="13" customFormat="1" ht="26.25" customHeight="1" x14ac:dyDescent="0.25">
      <c r="A5" s="131"/>
      <c r="B5" s="131"/>
      <c r="C5" s="144"/>
      <c r="D5" s="145"/>
      <c r="E5" s="14" t="s">
        <v>23</v>
      </c>
      <c r="F5" s="15"/>
      <c r="G5" s="7">
        <v>46</v>
      </c>
      <c r="H5" s="7">
        <v>51</v>
      </c>
      <c r="I5" s="7">
        <v>54</v>
      </c>
      <c r="J5" s="7">
        <v>36</v>
      </c>
      <c r="K5" s="8">
        <v>53</v>
      </c>
      <c r="L5" s="7">
        <v>54</v>
      </c>
      <c r="M5" s="9">
        <v>42</v>
      </c>
      <c r="N5" s="9">
        <v>40</v>
      </c>
      <c r="O5" s="16">
        <v>49</v>
      </c>
      <c r="P5" s="7">
        <v>61</v>
      </c>
      <c r="Q5" s="10">
        <v>49</v>
      </c>
      <c r="R5" s="7"/>
      <c r="S5" s="11">
        <f t="shared" si="0"/>
        <v>535</v>
      </c>
      <c r="T5" s="7"/>
    </row>
    <row r="6" spans="1:20" s="13" customFormat="1" ht="26.25" customHeight="1" x14ac:dyDescent="0.25">
      <c r="A6" s="131"/>
      <c r="B6" s="131"/>
      <c r="C6" s="144"/>
      <c r="D6" s="145"/>
      <c r="E6" s="14" t="s">
        <v>24</v>
      </c>
      <c r="F6" s="15"/>
      <c r="G6" s="7">
        <v>76</v>
      </c>
      <c r="H6" s="7">
        <v>103</v>
      </c>
      <c r="I6" s="7">
        <v>92</v>
      </c>
      <c r="J6" s="7">
        <v>64</v>
      </c>
      <c r="K6" s="8">
        <v>97</v>
      </c>
      <c r="L6" s="7">
        <v>105</v>
      </c>
      <c r="M6" s="9">
        <v>99</v>
      </c>
      <c r="N6" s="9">
        <v>70</v>
      </c>
      <c r="O6" s="16">
        <v>96</v>
      </c>
      <c r="P6" s="7">
        <v>111</v>
      </c>
      <c r="Q6" s="10">
        <v>74</v>
      </c>
      <c r="R6" s="7"/>
      <c r="S6" s="11">
        <f t="shared" si="0"/>
        <v>987</v>
      </c>
      <c r="T6" s="7"/>
    </row>
    <row r="7" spans="1:20" s="13" customFormat="1" ht="26.25" customHeight="1" x14ac:dyDescent="0.25">
      <c r="A7" s="131"/>
      <c r="B7" s="131"/>
      <c r="C7" s="144"/>
      <c r="D7" s="145"/>
      <c r="E7" s="14" t="s">
        <v>25</v>
      </c>
      <c r="F7" s="15"/>
      <c r="G7" s="7">
        <v>23</v>
      </c>
      <c r="H7" s="7">
        <v>26</v>
      </c>
      <c r="I7" s="7">
        <v>28</v>
      </c>
      <c r="J7" s="7">
        <v>22</v>
      </c>
      <c r="K7" s="8">
        <v>25</v>
      </c>
      <c r="L7" s="7">
        <v>25</v>
      </c>
      <c r="M7" s="9">
        <v>15</v>
      </c>
      <c r="N7" s="9">
        <v>16</v>
      </c>
      <c r="O7" s="16">
        <v>6</v>
      </c>
      <c r="P7" s="7">
        <v>17</v>
      </c>
      <c r="Q7" s="10">
        <v>10</v>
      </c>
      <c r="R7" s="7"/>
      <c r="S7" s="11">
        <f t="shared" si="0"/>
        <v>213</v>
      </c>
      <c r="T7" s="7"/>
    </row>
    <row r="8" spans="1:20" s="13" customFormat="1" ht="26.25" customHeight="1" x14ac:dyDescent="0.25">
      <c r="A8" s="131"/>
      <c r="B8" s="131"/>
      <c r="C8" s="144"/>
      <c r="D8" s="145"/>
      <c r="E8" s="14" t="s">
        <v>26</v>
      </c>
      <c r="F8" s="15"/>
      <c r="G8" s="7">
        <v>14</v>
      </c>
      <c r="H8" s="7">
        <v>31</v>
      </c>
      <c r="I8" s="7">
        <v>9</v>
      </c>
      <c r="J8" s="7">
        <v>18</v>
      </c>
      <c r="K8" s="8">
        <v>16</v>
      </c>
      <c r="L8" s="7">
        <v>28</v>
      </c>
      <c r="M8" s="9">
        <v>6</v>
      </c>
      <c r="N8" s="9">
        <v>22</v>
      </c>
      <c r="O8" s="16">
        <v>23</v>
      </c>
      <c r="P8" s="7">
        <v>19</v>
      </c>
      <c r="Q8" s="10">
        <v>20</v>
      </c>
      <c r="R8" s="7"/>
      <c r="S8" s="11">
        <f t="shared" si="0"/>
        <v>206</v>
      </c>
      <c r="T8" s="7"/>
    </row>
    <row r="9" spans="1:20" s="13" customFormat="1" ht="26.25" customHeight="1" x14ac:dyDescent="0.25">
      <c r="A9" s="131"/>
      <c r="B9" s="131"/>
      <c r="C9" s="144"/>
      <c r="D9" s="145"/>
      <c r="E9" s="17" t="s">
        <v>27</v>
      </c>
      <c r="F9" s="15"/>
      <c r="G9" s="7">
        <v>8</v>
      </c>
      <c r="H9" s="7">
        <v>10</v>
      </c>
      <c r="I9" s="7">
        <v>4</v>
      </c>
      <c r="J9" s="7">
        <v>10</v>
      </c>
      <c r="K9" s="8">
        <v>6</v>
      </c>
      <c r="L9" s="16">
        <v>7</v>
      </c>
      <c r="M9" s="9">
        <v>1</v>
      </c>
      <c r="N9" s="9">
        <v>9</v>
      </c>
      <c r="O9" s="16">
        <v>6</v>
      </c>
      <c r="P9" s="7">
        <v>8</v>
      </c>
      <c r="Q9" s="10">
        <v>4</v>
      </c>
      <c r="R9" s="7"/>
      <c r="S9" s="11">
        <f t="shared" si="0"/>
        <v>73</v>
      </c>
      <c r="T9" s="7"/>
    </row>
    <row r="10" spans="1:20" s="13" customFormat="1" ht="26.25" customHeight="1" x14ac:dyDescent="0.25">
      <c r="A10" s="131"/>
      <c r="B10" s="131"/>
      <c r="C10" s="144"/>
      <c r="D10" s="145"/>
      <c r="E10" s="14" t="s">
        <v>28</v>
      </c>
      <c r="F10" s="15"/>
      <c r="G10" s="7">
        <v>4</v>
      </c>
      <c r="H10" s="7">
        <v>10</v>
      </c>
      <c r="I10" s="7">
        <v>11</v>
      </c>
      <c r="J10" s="7">
        <v>12</v>
      </c>
      <c r="K10" s="8">
        <v>29</v>
      </c>
      <c r="L10" s="7">
        <v>20</v>
      </c>
      <c r="M10" s="9">
        <v>17</v>
      </c>
      <c r="N10" s="9">
        <v>21</v>
      </c>
      <c r="O10" s="16">
        <v>20</v>
      </c>
      <c r="P10" s="7">
        <v>15</v>
      </c>
      <c r="Q10" s="10">
        <v>2</v>
      </c>
      <c r="R10" s="7"/>
      <c r="S10" s="11">
        <f t="shared" si="0"/>
        <v>161</v>
      </c>
      <c r="T10" s="7"/>
    </row>
    <row r="11" spans="1:20" s="13" customFormat="1" ht="26.25" customHeight="1" x14ac:dyDescent="0.25">
      <c r="A11" s="131"/>
      <c r="B11" s="131"/>
      <c r="C11" s="144"/>
      <c r="D11" s="145"/>
      <c r="E11" s="17" t="s">
        <v>29</v>
      </c>
      <c r="F11" s="15"/>
      <c r="G11" s="16">
        <v>9</v>
      </c>
      <c r="H11" s="7">
        <v>13</v>
      </c>
      <c r="I11" s="7">
        <v>4</v>
      </c>
      <c r="J11" s="7">
        <v>9</v>
      </c>
      <c r="K11" s="8">
        <v>7</v>
      </c>
      <c r="L11" s="16">
        <v>23</v>
      </c>
      <c r="M11" s="9">
        <v>0</v>
      </c>
      <c r="N11" s="9">
        <v>12</v>
      </c>
      <c r="O11" s="16">
        <v>6</v>
      </c>
      <c r="P11" s="16">
        <v>9</v>
      </c>
      <c r="Q11" s="10">
        <v>4</v>
      </c>
      <c r="R11" s="16"/>
      <c r="S11" s="11">
        <f t="shared" si="0"/>
        <v>96</v>
      </c>
      <c r="T11" s="7"/>
    </row>
    <row r="12" spans="1:20" s="13" customFormat="1" ht="26.25" customHeight="1" x14ac:dyDescent="0.25">
      <c r="A12" s="131"/>
      <c r="B12" s="131"/>
      <c r="C12" s="144"/>
      <c r="D12" s="145"/>
      <c r="E12" s="17" t="s">
        <v>30</v>
      </c>
      <c r="F12" s="15"/>
      <c r="G12" s="16">
        <v>4</v>
      </c>
      <c r="H12" s="7">
        <v>6</v>
      </c>
      <c r="I12" s="7">
        <v>2</v>
      </c>
      <c r="J12" s="7">
        <v>10</v>
      </c>
      <c r="K12" s="8">
        <v>10</v>
      </c>
      <c r="L12" s="16">
        <v>6</v>
      </c>
      <c r="M12" s="9">
        <v>1</v>
      </c>
      <c r="N12" s="9">
        <v>7</v>
      </c>
      <c r="O12" s="16">
        <v>4</v>
      </c>
      <c r="P12" s="16">
        <v>7</v>
      </c>
      <c r="Q12" s="10">
        <v>4</v>
      </c>
      <c r="R12" s="16"/>
      <c r="S12" s="11">
        <f t="shared" si="0"/>
        <v>61</v>
      </c>
      <c r="T12" s="7"/>
    </row>
    <row r="13" spans="1:20" s="2" customFormat="1" ht="24.75" customHeight="1" x14ac:dyDescent="0.25">
      <c r="A13" s="127" t="s">
        <v>1</v>
      </c>
      <c r="B13" s="127"/>
      <c r="C13" s="127"/>
      <c r="D13" s="127" t="s">
        <v>2</v>
      </c>
      <c r="E13" s="127" t="s">
        <v>3</v>
      </c>
      <c r="F13" s="127" t="s">
        <v>4</v>
      </c>
      <c r="G13" s="127">
        <v>2019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1:20" s="2" customFormat="1" ht="18.75" customHeight="1" x14ac:dyDescent="0.25">
      <c r="A14" s="127"/>
      <c r="B14" s="127"/>
      <c r="C14" s="127"/>
      <c r="D14" s="127"/>
      <c r="E14" s="127"/>
      <c r="F14" s="127"/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3" t="s">
        <v>13</v>
      </c>
      <c r="P14" s="3" t="s">
        <v>14</v>
      </c>
      <c r="Q14" s="3" t="s">
        <v>15</v>
      </c>
      <c r="R14" s="3" t="s">
        <v>16</v>
      </c>
      <c r="S14" s="3" t="s">
        <v>17</v>
      </c>
      <c r="T14" s="3" t="s">
        <v>18</v>
      </c>
    </row>
    <row r="15" spans="1:20" s="13" customFormat="1" ht="56.25" customHeight="1" x14ac:dyDescent="0.25">
      <c r="A15" s="130" t="s">
        <v>31</v>
      </c>
      <c r="B15" s="130"/>
      <c r="C15" s="132"/>
      <c r="D15" s="18" t="s">
        <v>32</v>
      </c>
      <c r="E15" s="19" t="s">
        <v>33</v>
      </c>
      <c r="F15" s="20">
        <v>1500</v>
      </c>
      <c r="G15" s="10">
        <v>214</v>
      </c>
      <c r="H15" s="10">
        <v>249</v>
      </c>
      <c r="I15" s="9">
        <v>145</v>
      </c>
      <c r="J15" s="7">
        <v>120</v>
      </c>
      <c r="K15" s="7">
        <v>170</v>
      </c>
      <c r="L15" s="7">
        <v>153</v>
      </c>
      <c r="M15" s="10">
        <v>106</v>
      </c>
      <c r="N15" s="7">
        <v>161</v>
      </c>
      <c r="O15" s="9">
        <v>175</v>
      </c>
      <c r="P15" s="16">
        <v>150</v>
      </c>
      <c r="Q15" s="16">
        <v>153</v>
      </c>
      <c r="R15" s="7"/>
      <c r="S15" s="7">
        <f t="shared" ref="S15:S30" si="1">SUM(G15:R15)</f>
        <v>1796</v>
      </c>
      <c r="T15" s="12">
        <f>S15/F15</f>
        <v>1.1973333333333334</v>
      </c>
    </row>
    <row r="16" spans="1:20" s="13" customFormat="1" ht="17.25" customHeight="1" x14ac:dyDescent="0.25">
      <c r="A16" s="130"/>
      <c r="B16" s="130"/>
      <c r="C16" s="132"/>
      <c r="D16" s="132"/>
      <c r="E16" s="10" t="s">
        <v>34</v>
      </c>
      <c r="F16" s="21"/>
      <c r="G16" s="10">
        <v>32</v>
      </c>
      <c r="H16" s="10">
        <v>43</v>
      </c>
      <c r="I16" s="9">
        <v>61</v>
      </c>
      <c r="J16" s="7">
        <v>29</v>
      </c>
      <c r="K16" s="7">
        <v>55</v>
      </c>
      <c r="L16" s="7">
        <v>41</v>
      </c>
      <c r="M16" s="22">
        <v>26</v>
      </c>
      <c r="N16" s="7">
        <v>55</v>
      </c>
      <c r="O16" s="9">
        <v>98</v>
      </c>
      <c r="P16" s="16">
        <v>102</v>
      </c>
      <c r="Q16" s="16">
        <v>39</v>
      </c>
      <c r="R16" s="7"/>
      <c r="S16" s="7">
        <f t="shared" si="1"/>
        <v>581</v>
      </c>
      <c r="T16" s="7"/>
    </row>
    <row r="17" spans="1:20" s="13" customFormat="1" ht="17.25" customHeight="1" x14ac:dyDescent="0.25">
      <c r="A17" s="130"/>
      <c r="B17" s="130"/>
      <c r="C17" s="132"/>
      <c r="D17" s="132"/>
      <c r="E17" s="10" t="s">
        <v>35</v>
      </c>
      <c r="F17" s="21"/>
      <c r="G17" s="10">
        <v>133</v>
      </c>
      <c r="H17" s="10">
        <v>146</v>
      </c>
      <c r="I17" s="9">
        <v>99</v>
      </c>
      <c r="J17" s="7">
        <v>93</v>
      </c>
      <c r="K17" s="7">
        <v>115</v>
      </c>
      <c r="L17" s="7">
        <v>128</v>
      </c>
      <c r="M17" s="22">
        <v>80</v>
      </c>
      <c r="N17" s="7">
        <v>111</v>
      </c>
      <c r="O17" s="9">
        <v>134</v>
      </c>
      <c r="P17" s="16">
        <v>112</v>
      </c>
      <c r="Q17" s="16">
        <v>110</v>
      </c>
      <c r="R17" s="7"/>
      <c r="S17" s="7">
        <f t="shared" si="1"/>
        <v>1261</v>
      </c>
      <c r="T17" s="7"/>
    </row>
    <row r="18" spans="1:20" s="13" customFormat="1" ht="17.25" customHeight="1" x14ac:dyDescent="0.25">
      <c r="A18" s="130"/>
      <c r="B18" s="130"/>
      <c r="C18" s="132"/>
      <c r="D18" s="132"/>
      <c r="E18" s="10" t="s">
        <v>36</v>
      </c>
      <c r="F18" s="21"/>
      <c r="G18" s="10">
        <v>5</v>
      </c>
      <c r="H18" s="10">
        <v>14</v>
      </c>
      <c r="I18" s="9">
        <v>9</v>
      </c>
      <c r="J18" s="7">
        <v>12</v>
      </c>
      <c r="K18" s="7">
        <v>13</v>
      </c>
      <c r="L18" s="7">
        <v>13</v>
      </c>
      <c r="M18" s="22">
        <v>13</v>
      </c>
      <c r="N18" s="7">
        <v>16</v>
      </c>
      <c r="O18" s="9">
        <v>12</v>
      </c>
      <c r="P18" s="16">
        <v>30</v>
      </c>
      <c r="Q18" s="16">
        <v>15</v>
      </c>
      <c r="R18" s="7"/>
      <c r="S18" s="7">
        <f t="shared" si="1"/>
        <v>152</v>
      </c>
      <c r="T18" s="7"/>
    </row>
    <row r="19" spans="1:20" s="13" customFormat="1" ht="17.25" customHeight="1" x14ac:dyDescent="0.25">
      <c r="A19" s="130"/>
      <c r="B19" s="130"/>
      <c r="C19" s="132"/>
      <c r="D19" s="132"/>
      <c r="E19" s="10" t="s">
        <v>37</v>
      </c>
      <c r="F19" s="21"/>
      <c r="G19" s="10">
        <v>12</v>
      </c>
      <c r="H19" s="10">
        <v>28</v>
      </c>
      <c r="I19" s="9">
        <v>24</v>
      </c>
      <c r="J19" s="7">
        <v>29</v>
      </c>
      <c r="K19" s="7">
        <v>29</v>
      </c>
      <c r="L19" s="7">
        <v>17</v>
      </c>
      <c r="M19" s="22">
        <v>16</v>
      </c>
      <c r="N19" s="7">
        <v>21</v>
      </c>
      <c r="O19" s="9">
        <v>29</v>
      </c>
      <c r="P19" s="16">
        <v>38</v>
      </c>
      <c r="Q19" s="16">
        <v>25</v>
      </c>
      <c r="R19" s="7"/>
      <c r="S19" s="7">
        <f t="shared" si="1"/>
        <v>268</v>
      </c>
      <c r="T19" s="7"/>
    </row>
    <row r="20" spans="1:20" s="13" customFormat="1" ht="17.25" customHeight="1" x14ac:dyDescent="0.25">
      <c r="A20" s="130"/>
      <c r="B20" s="130"/>
      <c r="C20" s="132"/>
      <c r="D20" s="132"/>
      <c r="E20" s="10" t="s">
        <v>38</v>
      </c>
      <c r="F20" s="21"/>
      <c r="G20" s="10">
        <v>5</v>
      </c>
      <c r="H20" s="10">
        <v>0</v>
      </c>
      <c r="I20" s="9">
        <v>2</v>
      </c>
      <c r="J20" s="7">
        <v>0</v>
      </c>
      <c r="K20" s="7">
        <v>1</v>
      </c>
      <c r="L20" s="7">
        <v>2</v>
      </c>
      <c r="M20" s="22">
        <v>6</v>
      </c>
      <c r="N20" s="7">
        <v>0</v>
      </c>
      <c r="O20" s="9">
        <v>0</v>
      </c>
      <c r="P20" s="16">
        <v>0</v>
      </c>
      <c r="Q20" s="16">
        <v>2</v>
      </c>
      <c r="R20" s="7"/>
      <c r="S20" s="7">
        <f t="shared" si="1"/>
        <v>18</v>
      </c>
      <c r="T20" s="7"/>
    </row>
    <row r="21" spans="1:20" s="13" customFormat="1" ht="17.25" customHeight="1" x14ac:dyDescent="0.25">
      <c r="A21" s="130"/>
      <c r="B21" s="130"/>
      <c r="C21" s="132"/>
      <c r="D21" s="132"/>
      <c r="E21" s="10" t="s">
        <v>39</v>
      </c>
      <c r="F21" s="21"/>
      <c r="G21" s="10">
        <v>4</v>
      </c>
      <c r="H21" s="10">
        <v>3</v>
      </c>
      <c r="I21" s="9">
        <v>1</v>
      </c>
      <c r="J21" s="7">
        <v>4</v>
      </c>
      <c r="K21" s="7">
        <v>1</v>
      </c>
      <c r="L21" s="7">
        <v>2</v>
      </c>
      <c r="M21" s="22">
        <v>1</v>
      </c>
      <c r="N21" s="7">
        <v>3</v>
      </c>
      <c r="O21" s="9">
        <v>0</v>
      </c>
      <c r="P21" s="16">
        <v>1</v>
      </c>
      <c r="Q21" s="16">
        <v>0</v>
      </c>
      <c r="R21" s="7"/>
      <c r="S21" s="7">
        <f t="shared" si="1"/>
        <v>20</v>
      </c>
      <c r="T21" s="7"/>
    </row>
    <row r="22" spans="1:20" s="13" customFormat="1" ht="17.25" customHeight="1" x14ac:dyDescent="0.25">
      <c r="A22" s="130"/>
      <c r="B22" s="130"/>
      <c r="C22" s="132"/>
      <c r="D22" s="132"/>
      <c r="E22" s="10" t="s">
        <v>40</v>
      </c>
      <c r="F22" s="21"/>
      <c r="G22" s="10">
        <v>6</v>
      </c>
      <c r="H22" s="10">
        <v>4</v>
      </c>
      <c r="I22" s="9">
        <v>1</v>
      </c>
      <c r="J22" s="7">
        <v>2</v>
      </c>
      <c r="K22" s="7">
        <v>0</v>
      </c>
      <c r="L22" s="7">
        <v>2</v>
      </c>
      <c r="M22" s="22">
        <v>1</v>
      </c>
      <c r="N22" s="7">
        <v>2</v>
      </c>
      <c r="O22" s="9">
        <v>2</v>
      </c>
      <c r="P22" s="16">
        <v>1</v>
      </c>
      <c r="Q22" s="16">
        <v>6</v>
      </c>
      <c r="R22" s="7"/>
      <c r="S22" s="7">
        <f t="shared" si="1"/>
        <v>27</v>
      </c>
      <c r="T22" s="7"/>
    </row>
    <row r="23" spans="1:20" s="13" customFormat="1" ht="17.25" customHeight="1" x14ac:dyDescent="0.25">
      <c r="A23" s="130"/>
      <c r="B23" s="130"/>
      <c r="C23" s="132"/>
      <c r="D23" s="132"/>
      <c r="E23" s="10" t="s">
        <v>41</v>
      </c>
      <c r="F23" s="21"/>
      <c r="G23" s="10">
        <v>7</v>
      </c>
      <c r="H23" s="10">
        <v>10</v>
      </c>
      <c r="I23" s="9">
        <v>4</v>
      </c>
      <c r="J23" s="7">
        <v>2</v>
      </c>
      <c r="K23" s="7">
        <v>4</v>
      </c>
      <c r="L23" s="7">
        <v>5</v>
      </c>
      <c r="M23" s="22">
        <v>7</v>
      </c>
      <c r="N23" s="7">
        <v>1</v>
      </c>
      <c r="O23" s="9">
        <v>38</v>
      </c>
      <c r="P23" s="16">
        <v>14</v>
      </c>
      <c r="Q23" s="16">
        <v>13</v>
      </c>
      <c r="R23" s="7"/>
      <c r="S23" s="7">
        <f t="shared" si="1"/>
        <v>105</v>
      </c>
      <c r="T23" s="7"/>
    </row>
    <row r="24" spans="1:20" s="13" customFormat="1" ht="17.25" customHeight="1" x14ac:dyDescent="0.25">
      <c r="A24" s="130"/>
      <c r="B24" s="130"/>
      <c r="C24" s="132"/>
      <c r="D24" s="132"/>
      <c r="E24" s="10" t="s">
        <v>42</v>
      </c>
      <c r="F24" s="21"/>
      <c r="G24" s="10">
        <v>16</v>
      </c>
      <c r="H24" s="10">
        <v>17</v>
      </c>
      <c r="I24" s="9">
        <v>10</v>
      </c>
      <c r="J24" s="7">
        <v>7</v>
      </c>
      <c r="K24" s="7">
        <v>18</v>
      </c>
      <c r="L24" s="7">
        <v>6</v>
      </c>
      <c r="M24" s="22">
        <v>2</v>
      </c>
      <c r="N24" s="7">
        <v>4</v>
      </c>
      <c r="O24" s="9">
        <v>9</v>
      </c>
      <c r="P24" s="16">
        <v>13</v>
      </c>
      <c r="Q24" s="16">
        <v>15</v>
      </c>
      <c r="R24" s="7"/>
      <c r="S24" s="7">
        <f t="shared" si="1"/>
        <v>117</v>
      </c>
      <c r="T24" s="7"/>
    </row>
    <row r="25" spans="1:20" s="13" customFormat="1" ht="18.75" customHeight="1" x14ac:dyDescent="0.25">
      <c r="A25" s="130"/>
      <c r="B25" s="130"/>
      <c r="C25" s="132"/>
      <c r="D25" s="132"/>
      <c r="E25" s="23" t="s">
        <v>43</v>
      </c>
      <c r="F25" s="15"/>
      <c r="G25" s="10">
        <v>193</v>
      </c>
      <c r="H25" s="10">
        <v>220</v>
      </c>
      <c r="I25" s="24">
        <v>118</v>
      </c>
      <c r="J25" s="24">
        <v>83</v>
      </c>
      <c r="K25" s="24">
        <v>399</v>
      </c>
      <c r="L25" s="24">
        <v>76</v>
      </c>
      <c r="M25" s="25">
        <v>34</v>
      </c>
      <c r="N25" s="7">
        <v>52</v>
      </c>
      <c r="O25" s="7">
        <v>81</v>
      </c>
      <c r="P25" s="7">
        <v>4</v>
      </c>
      <c r="Q25" s="7">
        <v>115</v>
      </c>
      <c r="R25" s="7"/>
      <c r="S25" s="7">
        <f t="shared" si="1"/>
        <v>1375</v>
      </c>
      <c r="T25" s="7"/>
    </row>
    <row r="26" spans="1:20" s="13" customFormat="1" ht="17.25" customHeight="1" x14ac:dyDescent="0.25">
      <c r="A26" s="130"/>
      <c r="B26" s="130"/>
      <c r="C26" s="132"/>
      <c r="D26" s="132"/>
      <c r="E26" s="23" t="s">
        <v>44</v>
      </c>
      <c r="F26" s="15"/>
      <c r="G26" s="10">
        <v>19</v>
      </c>
      <c r="H26" s="10">
        <v>27</v>
      </c>
      <c r="I26" s="24">
        <v>23</v>
      </c>
      <c r="J26" s="24">
        <v>22</v>
      </c>
      <c r="K26" s="24">
        <v>48</v>
      </c>
      <c r="L26" s="24">
        <v>31</v>
      </c>
      <c r="M26" s="25">
        <v>10</v>
      </c>
      <c r="N26" s="7">
        <v>43</v>
      </c>
      <c r="O26" s="7">
        <v>42</v>
      </c>
      <c r="P26" s="7">
        <v>30</v>
      </c>
      <c r="Q26" s="7">
        <v>32</v>
      </c>
      <c r="R26" s="7"/>
      <c r="S26" s="7">
        <f t="shared" si="1"/>
        <v>327</v>
      </c>
      <c r="T26" s="7"/>
    </row>
    <row r="27" spans="1:20" s="13" customFormat="1" ht="17.25" customHeight="1" x14ac:dyDescent="0.25">
      <c r="A27" s="130"/>
      <c r="B27" s="130"/>
      <c r="C27" s="132"/>
      <c r="D27" s="132"/>
      <c r="E27" s="26" t="s">
        <v>45</v>
      </c>
      <c r="F27" s="15"/>
      <c r="G27" s="10">
        <v>2</v>
      </c>
      <c r="H27" s="10">
        <v>2</v>
      </c>
      <c r="I27" s="24">
        <v>8</v>
      </c>
      <c r="J27" s="24">
        <v>7</v>
      </c>
      <c r="K27" s="24">
        <v>8</v>
      </c>
      <c r="L27" s="24">
        <v>11</v>
      </c>
      <c r="M27" s="25">
        <v>2</v>
      </c>
      <c r="N27" s="7">
        <v>11</v>
      </c>
      <c r="O27" s="7">
        <v>3</v>
      </c>
      <c r="P27" s="7">
        <v>3</v>
      </c>
      <c r="Q27" s="7">
        <v>4</v>
      </c>
      <c r="R27" s="7"/>
      <c r="S27" s="7">
        <f t="shared" si="1"/>
        <v>61</v>
      </c>
      <c r="T27" s="7"/>
    </row>
    <row r="28" spans="1:20" s="13" customFormat="1" ht="50.25" customHeight="1" x14ac:dyDescent="0.25">
      <c r="A28" s="130"/>
      <c r="B28" s="130"/>
      <c r="C28" s="132"/>
      <c r="D28" s="27" t="s">
        <v>46</v>
      </c>
      <c r="E28" s="28" t="s">
        <v>47</v>
      </c>
      <c r="F28" s="28">
        <v>135</v>
      </c>
      <c r="G28" s="24">
        <v>15</v>
      </c>
      <c r="H28" s="24">
        <v>10</v>
      </c>
      <c r="I28" s="24">
        <v>6</v>
      </c>
      <c r="J28" s="24">
        <v>3</v>
      </c>
      <c r="K28" s="7">
        <v>10</v>
      </c>
      <c r="L28" s="7">
        <v>18</v>
      </c>
      <c r="M28" s="7">
        <v>5</v>
      </c>
      <c r="N28" s="7">
        <v>11</v>
      </c>
      <c r="O28" s="7">
        <v>6</v>
      </c>
      <c r="P28" s="7"/>
      <c r="Q28" s="7"/>
      <c r="R28" s="7"/>
      <c r="S28" s="7">
        <f t="shared" si="1"/>
        <v>84</v>
      </c>
      <c r="T28" s="12">
        <f>S28/F28</f>
        <v>0.62222222222222223</v>
      </c>
    </row>
    <row r="29" spans="1:20" s="13" customFormat="1" ht="56.25" customHeight="1" x14ac:dyDescent="0.25">
      <c r="A29" s="130"/>
      <c r="B29" s="130"/>
      <c r="C29" s="132"/>
      <c r="D29" s="27" t="s">
        <v>48</v>
      </c>
      <c r="E29" s="28" t="s">
        <v>49</v>
      </c>
      <c r="F29" s="28">
        <v>200</v>
      </c>
      <c r="G29" s="24">
        <v>1</v>
      </c>
      <c r="H29" s="24">
        <v>3</v>
      </c>
      <c r="I29" s="24">
        <v>6</v>
      </c>
      <c r="J29" s="24">
        <v>4</v>
      </c>
      <c r="K29" s="7">
        <v>9</v>
      </c>
      <c r="L29" s="7">
        <v>4</v>
      </c>
      <c r="M29" s="7">
        <v>0</v>
      </c>
      <c r="N29" s="7">
        <v>8</v>
      </c>
      <c r="O29" s="7">
        <v>4</v>
      </c>
      <c r="P29" s="7"/>
      <c r="Q29" s="7"/>
      <c r="R29" s="7"/>
      <c r="S29" s="7">
        <f t="shared" si="1"/>
        <v>39</v>
      </c>
      <c r="T29" s="12">
        <f t="shared" ref="T29:T30" si="2">S29/F29</f>
        <v>0.19500000000000001</v>
      </c>
    </row>
    <row r="30" spans="1:20" s="13" customFormat="1" ht="32.25" customHeight="1" x14ac:dyDescent="0.25">
      <c r="A30" s="130"/>
      <c r="B30" s="130"/>
      <c r="C30" s="132"/>
      <c r="D30" s="27" t="s">
        <v>50</v>
      </c>
      <c r="E30" s="28" t="s">
        <v>51</v>
      </c>
      <c r="F30" s="28">
        <v>80</v>
      </c>
      <c r="G30" s="24">
        <v>7</v>
      </c>
      <c r="H30" s="24">
        <v>8</v>
      </c>
      <c r="I30" s="24">
        <v>3</v>
      </c>
      <c r="J30" s="24">
        <v>1</v>
      </c>
      <c r="K30" s="7">
        <v>3</v>
      </c>
      <c r="L30" s="7">
        <v>3</v>
      </c>
      <c r="M30" s="7">
        <v>1</v>
      </c>
      <c r="N30" s="7">
        <v>5</v>
      </c>
      <c r="O30" s="7">
        <v>8</v>
      </c>
      <c r="P30" s="7"/>
      <c r="Q30" s="7"/>
      <c r="R30" s="7"/>
      <c r="S30" s="7">
        <f t="shared" si="1"/>
        <v>39</v>
      </c>
      <c r="T30" s="12">
        <f t="shared" si="2"/>
        <v>0.48749999999999999</v>
      </c>
    </row>
    <row r="31" spans="1:20" s="2" customFormat="1" ht="19.5" customHeight="1" x14ac:dyDescent="0.25">
      <c r="A31" s="127" t="s">
        <v>1</v>
      </c>
      <c r="B31" s="127"/>
      <c r="C31" s="127"/>
      <c r="D31" s="127" t="s">
        <v>2</v>
      </c>
      <c r="E31" s="127" t="s">
        <v>3</v>
      </c>
      <c r="F31" s="127" t="s">
        <v>4</v>
      </c>
      <c r="G31" s="127">
        <v>2019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0" s="2" customFormat="1" ht="20.25" customHeight="1" x14ac:dyDescent="0.25">
      <c r="A32" s="127"/>
      <c r="B32" s="127"/>
      <c r="C32" s="127"/>
      <c r="D32" s="127"/>
      <c r="E32" s="127"/>
      <c r="F32" s="127"/>
      <c r="G32" s="3" t="s">
        <v>5</v>
      </c>
      <c r="H32" s="3" t="s">
        <v>6</v>
      </c>
      <c r="I32" s="3" t="s">
        <v>7</v>
      </c>
      <c r="J32" s="3" t="s">
        <v>8</v>
      </c>
      <c r="K32" s="3" t="s">
        <v>9</v>
      </c>
      <c r="L32" s="3" t="s">
        <v>10</v>
      </c>
      <c r="M32" s="3" t="s">
        <v>11</v>
      </c>
      <c r="N32" s="3" t="s">
        <v>12</v>
      </c>
      <c r="O32" s="3" t="s">
        <v>13</v>
      </c>
      <c r="P32" s="3" t="s">
        <v>14</v>
      </c>
      <c r="Q32" s="3" t="s">
        <v>15</v>
      </c>
      <c r="R32" s="3" t="s">
        <v>16</v>
      </c>
      <c r="S32" s="3" t="s">
        <v>17</v>
      </c>
      <c r="T32" s="3" t="s">
        <v>18</v>
      </c>
    </row>
    <row r="33" spans="1:20" s="13" customFormat="1" ht="68.25" customHeight="1" x14ac:dyDescent="0.25">
      <c r="A33" s="136" t="s">
        <v>52</v>
      </c>
      <c r="B33" s="136"/>
      <c r="C33" s="130"/>
      <c r="D33" s="18" t="s">
        <v>53</v>
      </c>
      <c r="E33" s="29" t="s">
        <v>54</v>
      </c>
      <c r="F33" s="29">
        <v>35</v>
      </c>
      <c r="G33" s="10">
        <v>0</v>
      </c>
      <c r="H33" s="10">
        <v>0</v>
      </c>
      <c r="I33" s="9">
        <v>0</v>
      </c>
      <c r="J33" s="30">
        <v>0</v>
      </c>
      <c r="K33" s="30">
        <v>0</v>
      </c>
      <c r="L33" s="30">
        <v>0</v>
      </c>
      <c r="M33" s="10">
        <v>0</v>
      </c>
      <c r="N33" s="31">
        <v>0</v>
      </c>
      <c r="O33" s="9">
        <v>0</v>
      </c>
      <c r="P33" s="31">
        <v>0</v>
      </c>
      <c r="Q33" s="31">
        <v>0</v>
      </c>
      <c r="R33" s="31"/>
      <c r="S33" s="31">
        <f t="shared" ref="S33:S42" si="3">SUM(G33:R33)</f>
        <v>0</v>
      </c>
      <c r="T33" s="12">
        <f t="shared" ref="T33:T39" si="4">S33/F33</f>
        <v>0</v>
      </c>
    </row>
    <row r="34" spans="1:20" s="13" customFormat="1" ht="70.5" customHeight="1" x14ac:dyDescent="0.25">
      <c r="A34" s="136"/>
      <c r="B34" s="136"/>
      <c r="C34" s="130"/>
      <c r="D34" s="32" t="s">
        <v>55</v>
      </c>
      <c r="E34" s="29" t="s">
        <v>56</v>
      </c>
      <c r="F34" s="29">
        <v>12</v>
      </c>
      <c r="G34" s="10">
        <v>0</v>
      </c>
      <c r="H34" s="10">
        <v>0</v>
      </c>
      <c r="I34" s="9">
        <v>0</v>
      </c>
      <c r="J34" s="30">
        <v>0</v>
      </c>
      <c r="K34" s="30">
        <v>0</v>
      </c>
      <c r="L34" s="30">
        <v>0</v>
      </c>
      <c r="M34" s="10">
        <v>0</v>
      </c>
      <c r="N34" s="31">
        <v>0</v>
      </c>
      <c r="O34" s="30">
        <v>0</v>
      </c>
      <c r="P34" s="31">
        <v>0</v>
      </c>
      <c r="Q34" s="31">
        <v>0</v>
      </c>
      <c r="R34" s="31"/>
      <c r="S34" s="31">
        <f t="shared" si="3"/>
        <v>0</v>
      </c>
      <c r="T34" s="12">
        <f t="shared" si="4"/>
        <v>0</v>
      </c>
    </row>
    <row r="35" spans="1:20" s="13" customFormat="1" ht="42" customHeight="1" x14ac:dyDescent="0.25">
      <c r="A35" s="136"/>
      <c r="B35" s="136"/>
      <c r="C35" s="130"/>
      <c r="D35" s="32" t="s">
        <v>57</v>
      </c>
      <c r="E35" s="29" t="s">
        <v>58</v>
      </c>
      <c r="F35" s="29">
        <v>60</v>
      </c>
      <c r="G35" s="10">
        <v>0</v>
      </c>
      <c r="H35" s="10">
        <v>0</v>
      </c>
      <c r="I35" s="9">
        <v>0</v>
      </c>
      <c r="J35" s="30">
        <v>0</v>
      </c>
      <c r="K35" s="30">
        <v>2</v>
      </c>
      <c r="L35" s="30">
        <v>4</v>
      </c>
      <c r="M35" s="10">
        <v>0</v>
      </c>
      <c r="N35" s="31">
        <v>0</v>
      </c>
      <c r="O35" s="9">
        <v>5</v>
      </c>
      <c r="P35" s="31">
        <v>1</v>
      </c>
      <c r="Q35" s="31">
        <v>14</v>
      </c>
      <c r="R35" s="31"/>
      <c r="S35" s="31">
        <f t="shared" si="3"/>
        <v>26</v>
      </c>
      <c r="T35" s="12">
        <f t="shared" si="4"/>
        <v>0.43333333333333335</v>
      </c>
    </row>
    <row r="36" spans="1:20" s="13" customFormat="1" ht="60" customHeight="1" x14ac:dyDescent="0.25">
      <c r="A36" s="136"/>
      <c r="B36" s="136"/>
      <c r="C36" s="130"/>
      <c r="D36" s="32" t="s">
        <v>59</v>
      </c>
      <c r="E36" s="29" t="s">
        <v>54</v>
      </c>
      <c r="F36" s="29">
        <v>125</v>
      </c>
      <c r="G36" s="10">
        <v>13</v>
      </c>
      <c r="H36" s="10">
        <v>15</v>
      </c>
      <c r="I36" s="9">
        <v>16</v>
      </c>
      <c r="J36" s="30">
        <v>3</v>
      </c>
      <c r="K36" s="30">
        <v>0</v>
      </c>
      <c r="L36" s="30">
        <v>0</v>
      </c>
      <c r="M36" s="10">
        <v>7</v>
      </c>
      <c r="N36" s="31">
        <v>0</v>
      </c>
      <c r="O36" s="9">
        <v>10</v>
      </c>
      <c r="P36" s="31">
        <v>22</v>
      </c>
      <c r="Q36" s="30">
        <v>5</v>
      </c>
      <c r="R36" s="31"/>
      <c r="S36" s="31">
        <f t="shared" si="3"/>
        <v>91</v>
      </c>
      <c r="T36" s="12">
        <f t="shared" si="4"/>
        <v>0.72799999999999998</v>
      </c>
    </row>
    <row r="37" spans="1:20" s="13" customFormat="1" ht="69.75" customHeight="1" x14ac:dyDescent="0.25">
      <c r="A37" s="136"/>
      <c r="B37" s="136"/>
      <c r="C37" s="130"/>
      <c r="D37" s="32" t="s">
        <v>60</v>
      </c>
      <c r="E37" s="29" t="s">
        <v>61</v>
      </c>
      <c r="F37" s="29">
        <v>5</v>
      </c>
      <c r="G37" s="10">
        <v>0</v>
      </c>
      <c r="H37" s="10">
        <v>0</v>
      </c>
      <c r="I37" s="9">
        <v>1</v>
      </c>
      <c r="J37" s="30">
        <v>1</v>
      </c>
      <c r="K37" s="30">
        <v>0</v>
      </c>
      <c r="L37" s="30">
        <v>0</v>
      </c>
      <c r="M37" s="10">
        <v>0</v>
      </c>
      <c r="N37" s="31">
        <v>0</v>
      </c>
      <c r="O37" s="9">
        <v>0</v>
      </c>
      <c r="P37" s="31">
        <v>0</v>
      </c>
      <c r="Q37" s="30">
        <v>0</v>
      </c>
      <c r="R37" s="31"/>
      <c r="S37" s="31">
        <f t="shared" si="3"/>
        <v>2</v>
      </c>
      <c r="T37" s="12">
        <f t="shared" si="4"/>
        <v>0.4</v>
      </c>
    </row>
    <row r="38" spans="1:20" s="13" customFormat="1" ht="56.25" customHeight="1" x14ac:dyDescent="0.25">
      <c r="A38" s="136"/>
      <c r="B38" s="136"/>
      <c r="C38" s="130"/>
      <c r="D38" s="33" t="s">
        <v>62</v>
      </c>
      <c r="E38" s="29" t="s">
        <v>58</v>
      </c>
      <c r="F38" s="29">
        <v>30</v>
      </c>
      <c r="G38" s="10">
        <v>0</v>
      </c>
      <c r="H38" s="10">
        <v>17</v>
      </c>
      <c r="I38" s="9">
        <v>0</v>
      </c>
      <c r="J38" s="30">
        <v>0</v>
      </c>
      <c r="K38" s="30">
        <v>2</v>
      </c>
      <c r="L38" s="30">
        <v>0</v>
      </c>
      <c r="M38" s="10">
        <v>0</v>
      </c>
      <c r="N38" s="9">
        <v>0</v>
      </c>
      <c r="O38" s="9">
        <v>7</v>
      </c>
      <c r="P38" s="9">
        <v>4</v>
      </c>
      <c r="Q38" s="9">
        <v>2</v>
      </c>
      <c r="R38" s="31"/>
      <c r="S38" s="31">
        <f t="shared" si="3"/>
        <v>32</v>
      </c>
      <c r="T38" s="12">
        <f t="shared" si="4"/>
        <v>1.0666666666666667</v>
      </c>
    </row>
    <row r="39" spans="1:20" s="13" customFormat="1" ht="43.5" customHeight="1" x14ac:dyDescent="0.25">
      <c r="A39" s="136"/>
      <c r="B39" s="136"/>
      <c r="C39" s="130"/>
      <c r="D39" s="33" t="s">
        <v>63</v>
      </c>
      <c r="E39" s="29" t="s">
        <v>64</v>
      </c>
      <c r="F39" s="34">
        <v>1200</v>
      </c>
      <c r="G39" s="10">
        <v>90</v>
      </c>
      <c r="H39" s="10">
        <v>110</v>
      </c>
      <c r="I39" s="9">
        <v>122</v>
      </c>
      <c r="J39" s="30">
        <v>97</v>
      </c>
      <c r="K39" s="30">
        <v>138</v>
      </c>
      <c r="L39" s="30">
        <v>136</v>
      </c>
      <c r="M39" s="10">
        <v>102</v>
      </c>
      <c r="N39" s="31">
        <v>150</v>
      </c>
      <c r="O39" s="9">
        <v>193</v>
      </c>
      <c r="P39" s="31">
        <v>265</v>
      </c>
      <c r="Q39" s="7">
        <v>212</v>
      </c>
      <c r="R39" s="31"/>
      <c r="S39" s="31">
        <f t="shared" si="3"/>
        <v>1615</v>
      </c>
      <c r="T39" s="12">
        <f t="shared" si="4"/>
        <v>1.3458333333333334</v>
      </c>
    </row>
    <row r="40" spans="1:20" s="13" customFormat="1" ht="19.5" customHeight="1" x14ac:dyDescent="0.25">
      <c r="A40" s="136"/>
      <c r="B40" s="136"/>
      <c r="C40" s="130"/>
      <c r="D40" s="143" t="s">
        <v>65</v>
      </c>
      <c r="E40" s="35" t="s">
        <v>66</v>
      </c>
      <c r="F40" s="10"/>
      <c r="G40" s="10">
        <v>14</v>
      </c>
      <c r="H40" s="10">
        <v>27</v>
      </c>
      <c r="I40" s="9">
        <v>13</v>
      </c>
      <c r="J40" s="30">
        <v>4</v>
      </c>
      <c r="K40" s="30">
        <v>16</v>
      </c>
      <c r="L40" s="30">
        <v>8</v>
      </c>
      <c r="M40" s="22">
        <v>8</v>
      </c>
      <c r="N40" s="31">
        <v>11</v>
      </c>
      <c r="O40" s="9">
        <v>18</v>
      </c>
      <c r="P40" s="31">
        <v>31</v>
      </c>
      <c r="Q40" s="7">
        <v>35</v>
      </c>
      <c r="R40" s="31"/>
      <c r="S40" s="31">
        <f t="shared" si="3"/>
        <v>185</v>
      </c>
      <c r="T40" s="31"/>
    </row>
    <row r="41" spans="1:20" s="13" customFormat="1" ht="19.5" customHeight="1" x14ac:dyDescent="0.25">
      <c r="A41" s="136"/>
      <c r="B41" s="136"/>
      <c r="C41" s="130"/>
      <c r="D41" s="143"/>
      <c r="E41" s="35" t="s">
        <v>67</v>
      </c>
      <c r="F41" s="10"/>
      <c r="G41" s="10">
        <v>16</v>
      </c>
      <c r="H41" s="10">
        <v>13</v>
      </c>
      <c r="I41" s="9">
        <v>13</v>
      </c>
      <c r="J41" s="30">
        <v>11</v>
      </c>
      <c r="K41" s="30">
        <v>7</v>
      </c>
      <c r="L41" s="30">
        <v>9</v>
      </c>
      <c r="M41" s="22">
        <v>10</v>
      </c>
      <c r="N41" s="31">
        <v>30</v>
      </c>
      <c r="O41" s="9">
        <v>17</v>
      </c>
      <c r="P41" s="31">
        <v>19</v>
      </c>
      <c r="Q41" s="7">
        <v>51</v>
      </c>
      <c r="R41" s="31"/>
      <c r="S41" s="31">
        <f t="shared" si="3"/>
        <v>196</v>
      </c>
      <c r="T41" s="31"/>
    </row>
    <row r="42" spans="1:20" s="37" customFormat="1" ht="21.75" customHeight="1" x14ac:dyDescent="0.25">
      <c r="A42" s="136"/>
      <c r="B42" s="136"/>
      <c r="C42" s="130"/>
      <c r="D42" s="143"/>
      <c r="E42" s="36" t="s">
        <v>68</v>
      </c>
      <c r="F42" s="10"/>
      <c r="G42" s="10">
        <v>38</v>
      </c>
      <c r="H42" s="10">
        <v>33</v>
      </c>
      <c r="I42" s="9">
        <v>16</v>
      </c>
      <c r="J42" s="9">
        <v>24</v>
      </c>
      <c r="K42" s="9">
        <v>35</v>
      </c>
      <c r="L42" s="9">
        <v>48</v>
      </c>
      <c r="M42" s="10">
        <v>29</v>
      </c>
      <c r="N42" s="9">
        <v>23</v>
      </c>
      <c r="O42" s="9">
        <v>17</v>
      </c>
      <c r="P42" s="9">
        <v>43</v>
      </c>
      <c r="Q42" s="9">
        <v>20</v>
      </c>
      <c r="R42" s="9"/>
      <c r="S42" s="9">
        <f t="shared" si="3"/>
        <v>326</v>
      </c>
      <c r="T42" s="9"/>
    </row>
    <row r="43" spans="1:20" s="2" customFormat="1" ht="25.5" customHeight="1" x14ac:dyDescent="0.25">
      <c r="A43" s="127" t="s">
        <v>1</v>
      </c>
      <c r="B43" s="127"/>
      <c r="C43" s="127"/>
      <c r="D43" s="127" t="s">
        <v>2</v>
      </c>
      <c r="E43" s="127" t="s">
        <v>3</v>
      </c>
      <c r="F43" s="127" t="s">
        <v>4</v>
      </c>
      <c r="G43" s="127">
        <v>2019</v>
      </c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1:20" s="2" customFormat="1" ht="24" customHeight="1" x14ac:dyDescent="0.25">
      <c r="A44" s="127"/>
      <c r="B44" s="127"/>
      <c r="C44" s="127"/>
      <c r="D44" s="127"/>
      <c r="E44" s="127"/>
      <c r="F44" s="127"/>
      <c r="G44" s="3" t="s">
        <v>5</v>
      </c>
      <c r="H44" s="3" t="s">
        <v>6</v>
      </c>
      <c r="I44" s="3" t="s">
        <v>7</v>
      </c>
      <c r="J44" s="3" t="s">
        <v>8</v>
      </c>
      <c r="K44" s="3" t="s">
        <v>9</v>
      </c>
      <c r="L44" s="3" t="s">
        <v>10</v>
      </c>
      <c r="M44" s="3" t="s">
        <v>11</v>
      </c>
      <c r="N44" s="3" t="s">
        <v>12</v>
      </c>
      <c r="O44" s="3" t="s">
        <v>13</v>
      </c>
      <c r="P44" s="3" t="s">
        <v>14</v>
      </c>
      <c r="Q44" s="3" t="s">
        <v>15</v>
      </c>
      <c r="R44" s="3" t="s">
        <v>16</v>
      </c>
      <c r="S44" s="3" t="s">
        <v>17</v>
      </c>
      <c r="T44" s="3" t="s">
        <v>18</v>
      </c>
    </row>
    <row r="45" spans="1:20" s="2" customFormat="1" ht="88.5" customHeight="1" x14ac:dyDescent="0.25">
      <c r="A45" s="130" t="s">
        <v>69</v>
      </c>
      <c r="B45" s="130"/>
      <c r="C45" s="132"/>
      <c r="D45" s="27" t="s">
        <v>70</v>
      </c>
      <c r="E45" s="29" t="s">
        <v>64</v>
      </c>
      <c r="F45" s="28">
        <v>600</v>
      </c>
      <c r="G45" s="10">
        <v>43</v>
      </c>
      <c r="H45" s="10">
        <v>53</v>
      </c>
      <c r="I45" s="9">
        <v>71</v>
      </c>
      <c r="J45" s="38">
        <v>31</v>
      </c>
      <c r="K45" s="38">
        <v>48</v>
      </c>
      <c r="L45" s="38">
        <v>29</v>
      </c>
      <c r="M45" s="10">
        <v>18</v>
      </c>
      <c r="N45" s="9">
        <v>13</v>
      </c>
      <c r="O45" s="9">
        <v>30</v>
      </c>
      <c r="P45" s="9">
        <v>92</v>
      </c>
      <c r="Q45" s="31">
        <v>63</v>
      </c>
      <c r="R45" s="31"/>
      <c r="S45" s="31">
        <f>SUM(G45:R45)</f>
        <v>491</v>
      </c>
      <c r="T45" s="12">
        <f t="shared" ref="T45:T47" si="5">S45/F45</f>
        <v>0.81833333333333336</v>
      </c>
    </row>
    <row r="46" spans="1:20" s="2" customFormat="1" ht="43.5" customHeight="1" x14ac:dyDescent="0.25">
      <c r="A46" s="130"/>
      <c r="B46" s="130"/>
      <c r="C46" s="132"/>
      <c r="D46" s="27" t="s">
        <v>71</v>
      </c>
      <c r="E46" s="29" t="s">
        <v>72</v>
      </c>
      <c r="F46" s="39">
        <v>2</v>
      </c>
      <c r="G46" s="10">
        <v>0</v>
      </c>
      <c r="H46" s="10">
        <v>0</v>
      </c>
      <c r="I46" s="9">
        <v>0</v>
      </c>
      <c r="J46" s="38">
        <v>0</v>
      </c>
      <c r="K46" s="38">
        <v>0</v>
      </c>
      <c r="L46" s="38">
        <v>0</v>
      </c>
      <c r="M46" s="8">
        <v>1</v>
      </c>
      <c r="N46" s="9">
        <v>0</v>
      </c>
      <c r="O46" s="9">
        <v>0</v>
      </c>
      <c r="P46" s="9">
        <v>0</v>
      </c>
      <c r="Q46" s="9">
        <v>0</v>
      </c>
      <c r="R46" s="31"/>
      <c r="S46" s="31">
        <f>SUM(G46:R46)</f>
        <v>1</v>
      </c>
      <c r="T46" s="12">
        <f t="shared" si="5"/>
        <v>0.5</v>
      </c>
    </row>
    <row r="47" spans="1:20" s="2" customFormat="1" ht="57" customHeight="1" x14ac:dyDescent="0.25">
      <c r="A47" s="130"/>
      <c r="B47" s="130"/>
      <c r="C47" s="132"/>
      <c r="D47" s="27" t="s">
        <v>73</v>
      </c>
      <c r="E47" s="29" t="s">
        <v>58</v>
      </c>
      <c r="F47" s="39">
        <v>60</v>
      </c>
      <c r="G47" s="10">
        <v>10</v>
      </c>
      <c r="H47" s="10">
        <v>5</v>
      </c>
      <c r="I47" s="9">
        <v>15</v>
      </c>
      <c r="J47" s="38">
        <v>4</v>
      </c>
      <c r="K47" s="38">
        <v>12</v>
      </c>
      <c r="L47" s="38">
        <v>9</v>
      </c>
      <c r="M47" s="22">
        <v>3</v>
      </c>
      <c r="N47" s="9">
        <v>9</v>
      </c>
      <c r="O47" s="9">
        <v>8</v>
      </c>
      <c r="P47" s="9">
        <v>14</v>
      </c>
      <c r="Q47" s="9">
        <v>8</v>
      </c>
      <c r="R47" s="31"/>
      <c r="S47" s="31">
        <f>SUM(G47:R47)</f>
        <v>97</v>
      </c>
      <c r="T47" s="12">
        <f t="shared" si="5"/>
        <v>1.6166666666666667</v>
      </c>
    </row>
    <row r="48" spans="1:20" s="42" customFormat="1" ht="20.25" customHeight="1" x14ac:dyDescent="0.25">
      <c r="A48" s="130"/>
      <c r="B48" s="130"/>
      <c r="C48" s="132"/>
      <c r="D48" s="40"/>
      <c r="E48" s="29" t="s">
        <v>74</v>
      </c>
      <c r="F48" s="41"/>
      <c r="G48" s="10">
        <v>3</v>
      </c>
      <c r="H48" s="10">
        <v>8</v>
      </c>
      <c r="I48" s="9">
        <v>2</v>
      </c>
      <c r="J48" s="38">
        <v>0</v>
      </c>
      <c r="K48" s="38">
        <v>6</v>
      </c>
      <c r="L48" s="38">
        <v>1</v>
      </c>
      <c r="M48" s="10">
        <v>2</v>
      </c>
      <c r="N48" s="9">
        <v>3</v>
      </c>
      <c r="O48" s="9">
        <v>7</v>
      </c>
      <c r="P48" s="9">
        <v>13</v>
      </c>
      <c r="Q48" s="9">
        <v>14</v>
      </c>
      <c r="R48" s="31"/>
      <c r="S48" s="31">
        <f>SUM(G48:R48)</f>
        <v>59</v>
      </c>
      <c r="T48" s="31"/>
    </row>
    <row r="49" spans="1:20" s="2" customFormat="1" ht="15" customHeight="1" x14ac:dyDescent="0.25">
      <c r="A49" s="127" t="s">
        <v>1</v>
      </c>
      <c r="B49" s="127"/>
      <c r="C49" s="127"/>
      <c r="D49" s="127" t="s">
        <v>2</v>
      </c>
      <c r="E49" s="127" t="s">
        <v>3</v>
      </c>
      <c r="F49" s="127" t="s">
        <v>4</v>
      </c>
      <c r="G49" s="127">
        <v>2019</v>
      </c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s="2" customFormat="1" ht="21" customHeight="1" x14ac:dyDescent="0.25">
      <c r="A50" s="127"/>
      <c r="B50" s="127"/>
      <c r="C50" s="127"/>
      <c r="D50" s="127"/>
      <c r="E50" s="127"/>
      <c r="F50" s="127"/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13</v>
      </c>
      <c r="P50" s="3" t="s">
        <v>14</v>
      </c>
      <c r="Q50" s="3" t="s">
        <v>15</v>
      </c>
      <c r="R50" s="3" t="s">
        <v>16</v>
      </c>
      <c r="S50" s="3" t="s">
        <v>17</v>
      </c>
      <c r="T50" s="3" t="s">
        <v>18</v>
      </c>
    </row>
    <row r="51" spans="1:20" s="42" customFormat="1" ht="55.5" customHeight="1" x14ac:dyDescent="0.25">
      <c r="A51" s="130" t="s">
        <v>75</v>
      </c>
      <c r="B51" s="130"/>
      <c r="C51" s="128" t="s">
        <v>76</v>
      </c>
      <c r="D51" s="43" t="s">
        <v>77</v>
      </c>
      <c r="E51" s="29" t="s">
        <v>78</v>
      </c>
      <c r="F51" s="44">
        <v>200</v>
      </c>
      <c r="G51" s="10">
        <v>13</v>
      </c>
      <c r="H51" s="10">
        <v>24</v>
      </c>
      <c r="I51" s="45">
        <v>22</v>
      </c>
      <c r="J51" s="45">
        <v>26</v>
      </c>
      <c r="K51" s="45">
        <v>33</v>
      </c>
      <c r="L51" s="46">
        <v>14</v>
      </c>
      <c r="M51" s="10">
        <v>10</v>
      </c>
      <c r="N51" s="46">
        <v>13</v>
      </c>
      <c r="O51" s="47">
        <v>15</v>
      </c>
      <c r="P51" s="46">
        <v>34</v>
      </c>
      <c r="Q51" s="45">
        <v>16</v>
      </c>
      <c r="R51" s="23"/>
      <c r="S51" s="9">
        <f t="shared" ref="S51:S58" si="6">SUM(G51:R51)</f>
        <v>220</v>
      </c>
      <c r="T51" s="12">
        <f t="shared" ref="T51:T57" si="7">S51/F51</f>
        <v>1.1000000000000001</v>
      </c>
    </row>
    <row r="52" spans="1:20" s="42" customFormat="1" ht="63" customHeight="1" x14ac:dyDescent="0.25">
      <c r="A52" s="130"/>
      <c r="B52" s="130"/>
      <c r="C52" s="128"/>
      <c r="D52" s="43" t="s">
        <v>79</v>
      </c>
      <c r="E52" s="29" t="s">
        <v>33</v>
      </c>
      <c r="F52" s="48">
        <v>800</v>
      </c>
      <c r="G52" s="10">
        <v>83</v>
      </c>
      <c r="H52" s="10">
        <v>65</v>
      </c>
      <c r="I52" s="45">
        <v>74</v>
      </c>
      <c r="J52" s="45">
        <v>30</v>
      </c>
      <c r="K52" s="45">
        <v>65</v>
      </c>
      <c r="L52" s="46">
        <v>62</v>
      </c>
      <c r="M52" s="10">
        <v>70</v>
      </c>
      <c r="N52" s="46">
        <v>73</v>
      </c>
      <c r="O52" s="47">
        <v>79</v>
      </c>
      <c r="P52" s="46">
        <v>201</v>
      </c>
      <c r="Q52" s="45">
        <v>105</v>
      </c>
      <c r="R52" s="23"/>
      <c r="S52" s="9">
        <f t="shared" si="6"/>
        <v>907</v>
      </c>
      <c r="T52" s="12">
        <f t="shared" si="7"/>
        <v>1.13375</v>
      </c>
    </row>
    <row r="53" spans="1:20" s="42" customFormat="1" ht="55.5" customHeight="1" x14ac:dyDescent="0.25">
      <c r="A53" s="130"/>
      <c r="B53" s="130"/>
      <c r="C53" s="128"/>
      <c r="D53" s="43" t="s">
        <v>80</v>
      </c>
      <c r="E53" s="29" t="s">
        <v>81</v>
      </c>
      <c r="F53" s="44">
        <v>80</v>
      </c>
      <c r="G53" s="10">
        <v>25</v>
      </c>
      <c r="H53" s="10">
        <v>14</v>
      </c>
      <c r="I53" s="46">
        <v>11</v>
      </c>
      <c r="J53" s="46">
        <v>6</v>
      </c>
      <c r="K53" s="46">
        <v>13</v>
      </c>
      <c r="L53" s="46">
        <v>4</v>
      </c>
      <c r="M53" s="10">
        <v>5</v>
      </c>
      <c r="N53" s="46">
        <v>2</v>
      </c>
      <c r="O53" s="47">
        <v>2</v>
      </c>
      <c r="P53" s="46">
        <v>28</v>
      </c>
      <c r="Q53" s="45">
        <v>41</v>
      </c>
      <c r="R53" s="23"/>
      <c r="S53" s="9">
        <f t="shared" si="6"/>
        <v>151</v>
      </c>
      <c r="T53" s="12">
        <f t="shared" si="7"/>
        <v>1.8875</v>
      </c>
    </row>
    <row r="54" spans="1:20" s="42" customFormat="1" ht="54" customHeight="1" x14ac:dyDescent="0.25">
      <c r="A54" s="130"/>
      <c r="B54" s="130"/>
      <c r="C54" s="128"/>
      <c r="D54" s="43" t="s">
        <v>82</v>
      </c>
      <c r="E54" s="29" t="s">
        <v>54</v>
      </c>
      <c r="F54" s="49">
        <v>300</v>
      </c>
      <c r="G54" s="10">
        <v>51</v>
      </c>
      <c r="H54" s="10">
        <v>69</v>
      </c>
      <c r="I54" s="46">
        <v>63</v>
      </c>
      <c r="J54" s="46">
        <v>35</v>
      </c>
      <c r="K54" s="46">
        <v>63</v>
      </c>
      <c r="L54" s="46">
        <v>54</v>
      </c>
      <c r="M54" s="10">
        <v>64</v>
      </c>
      <c r="N54" s="46">
        <v>62</v>
      </c>
      <c r="O54" s="47">
        <v>55</v>
      </c>
      <c r="P54" s="46">
        <v>148</v>
      </c>
      <c r="Q54" s="45">
        <v>54</v>
      </c>
      <c r="R54" s="23"/>
      <c r="S54" s="9">
        <f t="shared" si="6"/>
        <v>718</v>
      </c>
      <c r="T54" s="12">
        <f t="shared" si="7"/>
        <v>2.3933333333333335</v>
      </c>
    </row>
    <row r="55" spans="1:20" s="42" customFormat="1" ht="77.25" customHeight="1" x14ac:dyDescent="0.25">
      <c r="A55" s="130"/>
      <c r="B55" s="130"/>
      <c r="C55" s="128"/>
      <c r="D55" s="43" t="s">
        <v>83</v>
      </c>
      <c r="E55" s="29" t="s">
        <v>81</v>
      </c>
      <c r="F55" s="44">
        <v>150</v>
      </c>
      <c r="G55" s="10">
        <v>22</v>
      </c>
      <c r="H55" s="10">
        <v>46</v>
      </c>
      <c r="I55" s="46">
        <v>28</v>
      </c>
      <c r="J55" s="46">
        <v>14</v>
      </c>
      <c r="K55" s="46">
        <v>25</v>
      </c>
      <c r="L55" s="46">
        <v>32</v>
      </c>
      <c r="M55" s="10">
        <v>17</v>
      </c>
      <c r="N55" s="46">
        <v>14</v>
      </c>
      <c r="O55" s="47">
        <v>20</v>
      </c>
      <c r="P55" s="46">
        <v>76</v>
      </c>
      <c r="Q55" s="45">
        <v>19</v>
      </c>
      <c r="R55" s="23"/>
      <c r="S55" s="9">
        <f t="shared" si="6"/>
        <v>313</v>
      </c>
      <c r="T55" s="12">
        <f t="shared" si="7"/>
        <v>2.0866666666666664</v>
      </c>
    </row>
    <row r="56" spans="1:20" s="42" customFormat="1" ht="54" customHeight="1" x14ac:dyDescent="0.25">
      <c r="A56" s="130"/>
      <c r="B56" s="130"/>
      <c r="C56" s="128"/>
      <c r="D56" s="43" t="s">
        <v>84</v>
      </c>
      <c r="E56" s="29" t="s">
        <v>85</v>
      </c>
      <c r="F56" s="44">
        <v>4</v>
      </c>
      <c r="G56" s="10">
        <v>0</v>
      </c>
      <c r="H56" s="10">
        <v>0</v>
      </c>
      <c r="I56" s="46">
        <v>0</v>
      </c>
      <c r="J56" s="46">
        <v>0</v>
      </c>
      <c r="K56" s="46">
        <v>0</v>
      </c>
      <c r="L56" s="46">
        <v>1</v>
      </c>
      <c r="M56" s="10">
        <v>0</v>
      </c>
      <c r="N56" s="46">
        <v>0</v>
      </c>
      <c r="O56" s="46">
        <v>0</v>
      </c>
      <c r="P56" s="46">
        <v>2</v>
      </c>
      <c r="Q56" s="45">
        <v>1</v>
      </c>
      <c r="R56" s="23"/>
      <c r="S56" s="9">
        <f t="shared" si="6"/>
        <v>4</v>
      </c>
      <c r="T56" s="12">
        <f t="shared" si="7"/>
        <v>1</v>
      </c>
    </row>
    <row r="57" spans="1:20" s="42" customFormat="1" ht="71.25" customHeight="1" x14ac:dyDescent="0.25">
      <c r="A57" s="130"/>
      <c r="B57" s="130"/>
      <c r="C57" s="128"/>
      <c r="D57" s="43" t="s">
        <v>86</v>
      </c>
      <c r="E57" s="29" t="s">
        <v>87</v>
      </c>
      <c r="F57" s="44">
        <v>8</v>
      </c>
      <c r="G57" s="10">
        <v>0</v>
      </c>
      <c r="H57" s="10">
        <v>1</v>
      </c>
      <c r="I57" s="46">
        <v>2</v>
      </c>
      <c r="J57" s="46">
        <v>0</v>
      </c>
      <c r="K57" s="46">
        <v>3</v>
      </c>
      <c r="L57" s="46">
        <v>0</v>
      </c>
      <c r="M57" s="10">
        <v>1</v>
      </c>
      <c r="N57" s="46">
        <v>0</v>
      </c>
      <c r="O57" s="46">
        <v>1</v>
      </c>
      <c r="P57" s="46">
        <v>4</v>
      </c>
      <c r="Q57" s="45">
        <v>4</v>
      </c>
      <c r="R57" s="23"/>
      <c r="S57" s="9">
        <f t="shared" si="6"/>
        <v>16</v>
      </c>
      <c r="T57" s="12">
        <f t="shared" si="7"/>
        <v>2</v>
      </c>
    </row>
    <row r="58" spans="1:20" s="50" customFormat="1" x14ac:dyDescent="0.25">
      <c r="A58" s="130"/>
      <c r="B58" s="130"/>
      <c r="C58" s="128"/>
      <c r="D58" s="8"/>
      <c r="E58" s="29" t="s">
        <v>88</v>
      </c>
      <c r="F58" s="8"/>
      <c r="G58" s="8">
        <v>27</v>
      </c>
      <c r="H58" s="8">
        <v>37</v>
      </c>
      <c r="I58" s="8">
        <v>14</v>
      </c>
      <c r="J58" s="8">
        <v>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/>
      <c r="S58" s="8">
        <f t="shared" si="6"/>
        <v>85</v>
      </c>
      <c r="T58" s="8"/>
    </row>
    <row r="59" spans="1:20" s="51" customFormat="1" ht="26.25" customHeight="1" x14ac:dyDescent="0.25">
      <c r="A59" s="142" t="s">
        <v>89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</row>
    <row r="60" spans="1:20" s="51" customFormat="1" ht="23.25" customHeight="1" x14ac:dyDescent="0.25">
      <c r="A60" s="127" t="s">
        <v>1</v>
      </c>
      <c r="B60" s="127"/>
      <c r="C60" s="127"/>
      <c r="D60" s="127" t="s">
        <v>2</v>
      </c>
      <c r="E60" s="127" t="s">
        <v>3</v>
      </c>
      <c r="F60" s="127" t="s">
        <v>4</v>
      </c>
      <c r="G60" s="127">
        <v>2019</v>
      </c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s="51" customFormat="1" x14ac:dyDescent="0.25">
      <c r="A61" s="127"/>
      <c r="B61" s="127"/>
      <c r="C61" s="127"/>
      <c r="D61" s="127"/>
      <c r="E61" s="127"/>
      <c r="F61" s="127"/>
      <c r="G61" s="3" t="s">
        <v>5</v>
      </c>
      <c r="H61" s="3" t="s">
        <v>6</v>
      </c>
      <c r="I61" s="3" t="s">
        <v>7</v>
      </c>
      <c r="J61" s="3" t="s">
        <v>8</v>
      </c>
      <c r="K61" s="3" t="s">
        <v>9</v>
      </c>
      <c r="L61" s="3" t="s">
        <v>10</v>
      </c>
      <c r="M61" s="3" t="s">
        <v>11</v>
      </c>
      <c r="N61" s="3" t="s">
        <v>12</v>
      </c>
      <c r="O61" s="3" t="s">
        <v>13</v>
      </c>
      <c r="P61" s="3" t="s">
        <v>14</v>
      </c>
      <c r="Q61" s="3" t="s">
        <v>15</v>
      </c>
      <c r="R61" s="3" t="s">
        <v>16</v>
      </c>
      <c r="S61" s="3" t="s">
        <v>17</v>
      </c>
      <c r="T61" s="3" t="s">
        <v>18</v>
      </c>
    </row>
    <row r="62" spans="1:20" s="51" customFormat="1" ht="23.25" customHeight="1" x14ac:dyDescent="0.25">
      <c r="A62" s="132" t="s">
        <v>90</v>
      </c>
      <c r="B62" s="132"/>
      <c r="C62" s="131" t="s">
        <v>91</v>
      </c>
      <c r="D62" s="125" t="s">
        <v>92</v>
      </c>
      <c r="E62" s="52" t="s">
        <v>93</v>
      </c>
      <c r="F62" s="53">
        <v>400</v>
      </c>
      <c r="G62" s="54">
        <v>30</v>
      </c>
      <c r="H62" s="54">
        <v>44</v>
      </c>
      <c r="I62" s="7">
        <v>29</v>
      </c>
      <c r="J62" s="55">
        <v>32</v>
      </c>
      <c r="K62" s="55">
        <v>30</v>
      </c>
      <c r="L62" s="55">
        <v>28</v>
      </c>
      <c r="M62" s="56">
        <v>6</v>
      </c>
      <c r="N62" s="7">
        <v>17</v>
      </c>
      <c r="O62" s="7">
        <v>4</v>
      </c>
      <c r="P62" s="7">
        <v>16</v>
      </c>
      <c r="Q62" s="7">
        <v>15</v>
      </c>
      <c r="R62" s="7"/>
      <c r="S62" s="55">
        <f t="shared" ref="S62:S85" si="8">SUM(G62:R62)</f>
        <v>251</v>
      </c>
      <c r="T62" s="12">
        <f t="shared" ref="T62:T75" si="9">S62/F62</f>
        <v>0.62749999999999995</v>
      </c>
    </row>
    <row r="63" spans="1:20" s="51" customFormat="1" ht="15.75" customHeight="1" x14ac:dyDescent="0.25">
      <c r="A63" s="132"/>
      <c r="B63" s="132"/>
      <c r="C63" s="131"/>
      <c r="D63" s="125"/>
      <c r="E63" s="17" t="s">
        <v>94</v>
      </c>
      <c r="F63" s="53"/>
      <c r="G63" s="54">
        <v>21</v>
      </c>
      <c r="H63" s="54">
        <v>28</v>
      </c>
      <c r="I63" s="7">
        <v>16</v>
      </c>
      <c r="J63" s="55">
        <v>25</v>
      </c>
      <c r="K63" s="55">
        <v>20</v>
      </c>
      <c r="L63" s="55">
        <v>15</v>
      </c>
      <c r="M63" s="56">
        <v>4</v>
      </c>
      <c r="N63" s="7">
        <v>15</v>
      </c>
      <c r="O63" s="7">
        <v>1</v>
      </c>
      <c r="P63" s="7">
        <v>10</v>
      </c>
      <c r="Q63" s="7">
        <v>13</v>
      </c>
      <c r="R63" s="7"/>
      <c r="S63" s="55">
        <f t="shared" si="8"/>
        <v>168</v>
      </c>
      <c r="T63" s="12"/>
    </row>
    <row r="64" spans="1:20" s="51" customFormat="1" ht="18.75" customHeight="1" x14ac:dyDescent="0.25">
      <c r="A64" s="132"/>
      <c r="B64" s="132"/>
      <c r="C64" s="131"/>
      <c r="D64" s="125"/>
      <c r="E64" s="57" t="s">
        <v>95</v>
      </c>
      <c r="F64" s="53"/>
      <c r="G64" s="54">
        <v>8</v>
      </c>
      <c r="H64" s="54">
        <v>13</v>
      </c>
      <c r="I64" s="7">
        <v>9</v>
      </c>
      <c r="J64" s="55">
        <v>6</v>
      </c>
      <c r="K64" s="55">
        <v>9</v>
      </c>
      <c r="L64" s="55">
        <v>12</v>
      </c>
      <c r="M64" s="56">
        <v>2</v>
      </c>
      <c r="N64" s="7">
        <v>2</v>
      </c>
      <c r="O64" s="7">
        <v>2</v>
      </c>
      <c r="P64" s="7">
        <v>5</v>
      </c>
      <c r="Q64" s="7">
        <v>1</v>
      </c>
      <c r="R64" s="7"/>
      <c r="S64" s="55">
        <f t="shared" si="8"/>
        <v>69</v>
      </c>
      <c r="T64" s="12"/>
    </row>
    <row r="65" spans="1:20" s="51" customFormat="1" ht="19.5" customHeight="1" x14ac:dyDescent="0.25">
      <c r="A65" s="132"/>
      <c r="B65" s="132"/>
      <c r="C65" s="131"/>
      <c r="D65" s="125"/>
      <c r="E65" s="17" t="s">
        <v>96</v>
      </c>
      <c r="F65" s="53"/>
      <c r="G65" s="54">
        <v>1</v>
      </c>
      <c r="H65" s="54">
        <v>3</v>
      </c>
      <c r="I65" s="7">
        <v>4</v>
      </c>
      <c r="J65" s="55">
        <v>1</v>
      </c>
      <c r="K65" s="55">
        <v>0</v>
      </c>
      <c r="L65" s="55">
        <v>1</v>
      </c>
      <c r="M65" s="56">
        <v>0</v>
      </c>
      <c r="N65" s="7">
        <v>0</v>
      </c>
      <c r="O65" s="7">
        <v>1</v>
      </c>
      <c r="P65" s="7">
        <v>1</v>
      </c>
      <c r="Q65" s="7">
        <v>1</v>
      </c>
      <c r="R65" s="7"/>
      <c r="S65" s="55">
        <f t="shared" si="8"/>
        <v>13</v>
      </c>
      <c r="T65" s="12"/>
    </row>
    <row r="66" spans="1:20" s="51" customFormat="1" ht="32.25" customHeight="1" x14ac:dyDescent="0.25">
      <c r="A66" s="132"/>
      <c r="B66" s="132"/>
      <c r="C66" s="131"/>
      <c r="D66" s="125"/>
      <c r="E66" s="19" t="s">
        <v>97</v>
      </c>
      <c r="F66" s="53"/>
      <c r="G66" s="54">
        <v>10</v>
      </c>
      <c r="H66" s="54">
        <v>1</v>
      </c>
      <c r="I66" s="7">
        <v>3</v>
      </c>
      <c r="J66" s="55">
        <v>3</v>
      </c>
      <c r="K66" s="55">
        <v>0</v>
      </c>
      <c r="L66" s="55">
        <v>0</v>
      </c>
      <c r="M66" s="56">
        <v>0</v>
      </c>
      <c r="N66" s="7">
        <v>0</v>
      </c>
      <c r="O66" s="7">
        <v>0</v>
      </c>
      <c r="P66" s="7">
        <v>0</v>
      </c>
      <c r="Q66" s="7">
        <v>0</v>
      </c>
      <c r="R66" s="7"/>
      <c r="S66" s="55">
        <f t="shared" si="8"/>
        <v>17</v>
      </c>
      <c r="T66" s="12"/>
    </row>
    <row r="67" spans="1:20" s="51" customFormat="1" ht="15" customHeight="1" x14ac:dyDescent="0.25">
      <c r="A67" s="132"/>
      <c r="B67" s="132"/>
      <c r="C67" s="131"/>
      <c r="D67" s="125"/>
      <c r="E67" s="17" t="s">
        <v>94</v>
      </c>
      <c r="F67" s="53"/>
      <c r="G67" s="54">
        <v>5</v>
      </c>
      <c r="H67" s="54">
        <v>1</v>
      </c>
      <c r="I67" s="7">
        <v>1</v>
      </c>
      <c r="J67" s="55">
        <v>2</v>
      </c>
      <c r="K67" s="55">
        <v>0</v>
      </c>
      <c r="L67" s="55">
        <v>0</v>
      </c>
      <c r="M67" s="56">
        <v>0</v>
      </c>
      <c r="N67" s="7">
        <v>0</v>
      </c>
      <c r="O67" s="7">
        <v>0</v>
      </c>
      <c r="P67" s="7">
        <v>0</v>
      </c>
      <c r="Q67" s="7">
        <v>0</v>
      </c>
      <c r="R67" s="7"/>
      <c r="S67" s="55">
        <f t="shared" si="8"/>
        <v>9</v>
      </c>
      <c r="T67" s="12"/>
    </row>
    <row r="68" spans="1:20" s="51" customFormat="1" ht="15.75" customHeight="1" x14ac:dyDescent="0.25">
      <c r="A68" s="132"/>
      <c r="B68" s="132"/>
      <c r="C68" s="131"/>
      <c r="D68" s="125"/>
      <c r="E68" s="57" t="s">
        <v>95</v>
      </c>
      <c r="F68" s="58"/>
      <c r="G68" s="54">
        <v>4</v>
      </c>
      <c r="H68" s="54">
        <v>0</v>
      </c>
      <c r="I68" s="7">
        <v>2</v>
      </c>
      <c r="J68" s="55">
        <v>0</v>
      </c>
      <c r="K68" s="55">
        <v>0</v>
      </c>
      <c r="L68" s="55">
        <v>0</v>
      </c>
      <c r="M68" s="56">
        <v>0</v>
      </c>
      <c r="N68" s="7">
        <v>0</v>
      </c>
      <c r="O68" s="7">
        <v>0</v>
      </c>
      <c r="P68" s="7">
        <v>0</v>
      </c>
      <c r="Q68" s="7">
        <v>0</v>
      </c>
      <c r="R68" s="7"/>
      <c r="S68" s="55">
        <f t="shared" si="8"/>
        <v>6</v>
      </c>
      <c r="T68" s="12"/>
    </row>
    <row r="69" spans="1:20" s="51" customFormat="1" ht="27.75" customHeight="1" x14ac:dyDescent="0.25">
      <c r="A69" s="132"/>
      <c r="B69" s="132"/>
      <c r="C69" s="131"/>
      <c r="D69" s="125"/>
      <c r="E69" s="17" t="s">
        <v>98</v>
      </c>
      <c r="F69" s="58"/>
      <c r="G69" s="54">
        <v>1</v>
      </c>
      <c r="H69" s="54">
        <v>0</v>
      </c>
      <c r="I69" s="7">
        <v>0</v>
      </c>
      <c r="J69" s="55">
        <v>1</v>
      </c>
      <c r="K69" s="55">
        <v>0</v>
      </c>
      <c r="L69" s="55">
        <v>0</v>
      </c>
      <c r="M69" s="56">
        <v>0</v>
      </c>
      <c r="N69" s="7">
        <v>0</v>
      </c>
      <c r="O69" s="7">
        <v>0</v>
      </c>
      <c r="P69" s="7">
        <v>0</v>
      </c>
      <c r="Q69" s="7">
        <v>0</v>
      </c>
      <c r="R69" s="7"/>
      <c r="S69" s="55">
        <f t="shared" si="8"/>
        <v>2</v>
      </c>
      <c r="T69" s="12"/>
    </row>
    <row r="70" spans="1:20" s="51" customFormat="1" ht="18" customHeight="1" x14ac:dyDescent="0.25">
      <c r="A70" s="132"/>
      <c r="B70" s="132"/>
      <c r="C70" s="131" t="s">
        <v>99</v>
      </c>
      <c r="D70" s="135" t="s">
        <v>100</v>
      </c>
      <c r="E70" s="52" t="s">
        <v>101</v>
      </c>
      <c r="F70" s="53">
        <v>5000</v>
      </c>
      <c r="G70" s="54">
        <v>176</v>
      </c>
      <c r="H70" s="54">
        <v>388</v>
      </c>
      <c r="I70" s="7">
        <v>453</v>
      </c>
      <c r="J70" s="55">
        <v>404</v>
      </c>
      <c r="K70" s="55">
        <v>277</v>
      </c>
      <c r="L70" s="55">
        <v>162</v>
      </c>
      <c r="M70" s="56">
        <v>197</v>
      </c>
      <c r="N70" s="7">
        <v>176</v>
      </c>
      <c r="O70" s="7">
        <v>230</v>
      </c>
      <c r="P70" s="7">
        <v>1047</v>
      </c>
      <c r="Q70" s="7">
        <v>739</v>
      </c>
      <c r="R70" s="7"/>
      <c r="S70" s="55">
        <f t="shared" si="8"/>
        <v>4249</v>
      </c>
      <c r="T70" s="12">
        <f t="shared" si="9"/>
        <v>0.8498</v>
      </c>
    </row>
    <row r="71" spans="1:20" s="51" customFormat="1" ht="17.25" customHeight="1" x14ac:dyDescent="0.25">
      <c r="A71" s="132"/>
      <c r="B71" s="132"/>
      <c r="C71" s="131"/>
      <c r="D71" s="135"/>
      <c r="E71" s="59" t="s">
        <v>102</v>
      </c>
      <c r="F71" s="20"/>
      <c r="G71" s="54">
        <v>1</v>
      </c>
      <c r="H71" s="54">
        <v>0</v>
      </c>
      <c r="I71" s="7">
        <v>0</v>
      </c>
      <c r="J71" s="55">
        <v>0</v>
      </c>
      <c r="K71" s="55">
        <v>0</v>
      </c>
      <c r="L71" s="55">
        <v>0</v>
      </c>
      <c r="M71" s="56">
        <v>0</v>
      </c>
      <c r="N71" s="7">
        <v>0</v>
      </c>
      <c r="O71" s="7">
        <v>0</v>
      </c>
      <c r="P71" s="7">
        <v>10</v>
      </c>
      <c r="Q71" s="7">
        <v>7</v>
      </c>
      <c r="R71" s="7"/>
      <c r="S71" s="55">
        <f t="shared" si="8"/>
        <v>18</v>
      </c>
      <c r="T71" s="12"/>
    </row>
    <row r="72" spans="1:20" s="51" customFormat="1" ht="17.25" customHeight="1" x14ac:dyDescent="0.25">
      <c r="A72" s="132"/>
      <c r="B72" s="132"/>
      <c r="C72" s="131"/>
      <c r="D72" s="135"/>
      <c r="E72" s="60" t="s">
        <v>94</v>
      </c>
      <c r="F72" s="20"/>
      <c r="G72" s="54">
        <v>1</v>
      </c>
      <c r="H72" s="54">
        <v>0</v>
      </c>
      <c r="I72" s="7">
        <v>0</v>
      </c>
      <c r="J72" s="55">
        <v>0</v>
      </c>
      <c r="K72" s="55">
        <v>0</v>
      </c>
      <c r="L72" s="55">
        <v>0</v>
      </c>
      <c r="M72" s="56">
        <v>0</v>
      </c>
      <c r="N72" s="7">
        <v>0</v>
      </c>
      <c r="O72" s="7">
        <v>0</v>
      </c>
      <c r="P72" s="7">
        <v>7</v>
      </c>
      <c r="Q72" s="7">
        <v>2</v>
      </c>
      <c r="R72" s="7"/>
      <c r="S72" s="55">
        <f t="shared" si="8"/>
        <v>10</v>
      </c>
      <c r="T72" s="12"/>
    </row>
    <row r="73" spans="1:20" s="51" customFormat="1" ht="17.25" customHeight="1" x14ac:dyDescent="0.25">
      <c r="A73" s="132"/>
      <c r="B73" s="132"/>
      <c r="C73" s="131"/>
      <c r="D73" s="135"/>
      <c r="E73" s="60" t="s">
        <v>95</v>
      </c>
      <c r="F73" s="20"/>
      <c r="G73" s="54">
        <v>0</v>
      </c>
      <c r="H73" s="54">
        <v>0</v>
      </c>
      <c r="I73" s="7">
        <v>0</v>
      </c>
      <c r="J73" s="55">
        <v>0</v>
      </c>
      <c r="K73" s="55">
        <v>0</v>
      </c>
      <c r="L73" s="55">
        <v>0</v>
      </c>
      <c r="M73" s="56">
        <v>0</v>
      </c>
      <c r="N73" s="7">
        <v>0</v>
      </c>
      <c r="O73" s="7">
        <v>0</v>
      </c>
      <c r="P73" s="7">
        <v>1</v>
      </c>
      <c r="Q73" s="7">
        <v>2</v>
      </c>
      <c r="R73" s="7"/>
      <c r="S73" s="55">
        <f t="shared" si="8"/>
        <v>3</v>
      </c>
      <c r="T73" s="12"/>
    </row>
    <row r="74" spans="1:20" s="51" customFormat="1" ht="16.5" customHeight="1" x14ac:dyDescent="0.25">
      <c r="A74" s="132"/>
      <c r="B74" s="132"/>
      <c r="C74" s="131"/>
      <c r="D74" s="135"/>
      <c r="E74" s="60" t="s">
        <v>103</v>
      </c>
      <c r="F74" s="20"/>
      <c r="G74" s="54">
        <v>0</v>
      </c>
      <c r="H74" s="54">
        <v>0</v>
      </c>
      <c r="I74" s="7">
        <v>0</v>
      </c>
      <c r="J74" s="55">
        <v>0</v>
      </c>
      <c r="K74" s="55">
        <v>0</v>
      </c>
      <c r="L74" s="55">
        <v>0</v>
      </c>
      <c r="M74" s="56">
        <v>0</v>
      </c>
      <c r="N74" s="7">
        <v>0</v>
      </c>
      <c r="O74" s="7"/>
      <c r="P74" s="7">
        <v>2</v>
      </c>
      <c r="Q74" s="7">
        <v>2</v>
      </c>
      <c r="R74" s="7"/>
      <c r="S74" s="55">
        <f t="shared" si="8"/>
        <v>4</v>
      </c>
      <c r="T74" s="12"/>
    </row>
    <row r="75" spans="1:20" s="51" customFormat="1" ht="57" customHeight="1" x14ac:dyDescent="0.25">
      <c r="A75" s="132"/>
      <c r="B75" s="132"/>
      <c r="C75" s="35" t="s">
        <v>104</v>
      </c>
      <c r="D75" s="18" t="s">
        <v>105</v>
      </c>
      <c r="E75" s="52" t="s">
        <v>106</v>
      </c>
      <c r="F75" s="53">
        <v>800</v>
      </c>
      <c r="G75" s="54">
        <v>160</v>
      </c>
      <c r="H75" s="54">
        <v>178</v>
      </c>
      <c r="I75" s="7">
        <v>195</v>
      </c>
      <c r="J75" s="61">
        <v>168</v>
      </c>
      <c r="K75" s="62">
        <v>222</v>
      </c>
      <c r="L75" s="62">
        <v>207</v>
      </c>
      <c r="M75" s="56">
        <v>140</v>
      </c>
      <c r="N75" s="7">
        <v>174</v>
      </c>
      <c r="O75" s="7">
        <v>174</v>
      </c>
      <c r="P75" s="7">
        <v>523</v>
      </c>
      <c r="Q75" s="7">
        <v>359</v>
      </c>
      <c r="R75" s="7"/>
      <c r="S75" s="55">
        <f t="shared" si="8"/>
        <v>2500</v>
      </c>
      <c r="T75" s="12">
        <f t="shared" si="9"/>
        <v>3.125</v>
      </c>
    </row>
    <row r="76" spans="1:20" s="51" customFormat="1" ht="22.5" customHeight="1" x14ac:dyDescent="0.25">
      <c r="A76" s="132"/>
      <c r="B76" s="132"/>
      <c r="C76" s="140" t="s">
        <v>107</v>
      </c>
      <c r="D76" s="139" t="s">
        <v>108</v>
      </c>
      <c r="E76" s="52" t="s">
        <v>109</v>
      </c>
      <c r="F76" s="53"/>
      <c r="G76" s="54">
        <v>0</v>
      </c>
      <c r="H76" s="54">
        <v>0</v>
      </c>
      <c r="I76" s="7">
        <v>0</v>
      </c>
      <c r="J76" s="61">
        <v>1</v>
      </c>
      <c r="K76" s="62">
        <v>0</v>
      </c>
      <c r="L76" s="62">
        <v>0</v>
      </c>
      <c r="M76" s="56">
        <v>0</v>
      </c>
      <c r="N76" s="7">
        <v>0</v>
      </c>
      <c r="O76" s="7">
        <v>0</v>
      </c>
      <c r="P76" s="7">
        <v>48</v>
      </c>
      <c r="Q76" s="7">
        <v>46</v>
      </c>
      <c r="R76" s="7"/>
      <c r="S76" s="55">
        <f t="shared" si="8"/>
        <v>95</v>
      </c>
      <c r="T76" s="63"/>
    </row>
    <row r="77" spans="1:20" s="51" customFormat="1" ht="20.25" customHeight="1" x14ac:dyDescent="0.25">
      <c r="A77" s="132"/>
      <c r="B77" s="132"/>
      <c r="C77" s="140"/>
      <c r="D77" s="139"/>
      <c r="E77" s="52" t="s">
        <v>110</v>
      </c>
      <c r="F77" s="53"/>
      <c r="G77" s="54">
        <v>0</v>
      </c>
      <c r="H77" s="54">
        <v>0</v>
      </c>
      <c r="I77" s="7">
        <v>0</v>
      </c>
      <c r="J77" s="61">
        <v>10</v>
      </c>
      <c r="K77" s="62">
        <v>0</v>
      </c>
      <c r="L77" s="62">
        <v>0</v>
      </c>
      <c r="M77" s="56">
        <v>0</v>
      </c>
      <c r="N77" s="7">
        <v>0</v>
      </c>
      <c r="O77" s="7">
        <v>0</v>
      </c>
      <c r="P77" s="7">
        <v>942</v>
      </c>
      <c r="Q77" s="7">
        <v>609</v>
      </c>
      <c r="R77" s="7"/>
      <c r="S77" s="55">
        <f t="shared" si="8"/>
        <v>1561</v>
      </c>
      <c r="T77" s="63"/>
    </row>
    <row r="78" spans="1:20" s="51" customFormat="1" ht="72.75" customHeight="1" x14ac:dyDescent="0.25">
      <c r="A78" s="132"/>
      <c r="B78" s="132"/>
      <c r="C78" s="57" t="s">
        <v>111</v>
      </c>
      <c r="D78" s="64" t="s">
        <v>112</v>
      </c>
      <c r="E78" s="29" t="s">
        <v>113</v>
      </c>
      <c r="F78" s="19">
        <v>8</v>
      </c>
      <c r="G78" s="54">
        <v>0</v>
      </c>
      <c r="H78" s="54">
        <v>0</v>
      </c>
      <c r="I78" s="24">
        <v>0</v>
      </c>
      <c r="J78" s="24">
        <v>0</v>
      </c>
      <c r="K78" s="55">
        <v>0</v>
      </c>
      <c r="L78" s="24">
        <v>0</v>
      </c>
      <c r="M78" s="56">
        <v>0</v>
      </c>
      <c r="N78" s="24">
        <v>0</v>
      </c>
      <c r="O78" s="24">
        <v>0</v>
      </c>
      <c r="P78" s="24">
        <v>0</v>
      </c>
      <c r="Q78" s="24">
        <v>0</v>
      </c>
      <c r="R78" s="24"/>
      <c r="S78" s="55">
        <f t="shared" si="8"/>
        <v>0</v>
      </c>
      <c r="T78" s="12">
        <f t="shared" ref="T78:T85" si="10">S78/F78</f>
        <v>0</v>
      </c>
    </row>
    <row r="79" spans="1:20" s="51" customFormat="1" ht="27.75" customHeight="1" x14ac:dyDescent="0.25">
      <c r="A79" s="132"/>
      <c r="B79" s="132"/>
      <c r="C79" s="136" t="s">
        <v>114</v>
      </c>
      <c r="D79" s="137" t="s">
        <v>115</v>
      </c>
      <c r="E79" s="19" t="s">
        <v>116</v>
      </c>
      <c r="F79" s="19">
        <v>12</v>
      </c>
      <c r="G79" s="54">
        <v>1</v>
      </c>
      <c r="H79" s="54">
        <v>1</v>
      </c>
      <c r="I79" s="24">
        <v>1</v>
      </c>
      <c r="J79" s="24">
        <v>1</v>
      </c>
      <c r="K79" s="55">
        <v>1</v>
      </c>
      <c r="L79" s="24">
        <v>1</v>
      </c>
      <c r="M79" s="56">
        <v>1</v>
      </c>
      <c r="N79" s="24">
        <v>1</v>
      </c>
      <c r="O79" s="24">
        <v>1</v>
      </c>
      <c r="P79" s="24">
        <v>1</v>
      </c>
      <c r="Q79" s="24">
        <v>1</v>
      </c>
      <c r="R79" s="24"/>
      <c r="S79" s="55">
        <f t="shared" si="8"/>
        <v>11</v>
      </c>
      <c r="T79" s="12">
        <f t="shared" si="10"/>
        <v>0.91666666666666663</v>
      </c>
    </row>
    <row r="80" spans="1:20" s="51" customFormat="1" ht="21.75" customHeight="1" x14ac:dyDescent="0.25">
      <c r="A80" s="132"/>
      <c r="B80" s="132"/>
      <c r="C80" s="136"/>
      <c r="D80" s="137"/>
      <c r="E80" s="19" t="s">
        <v>117</v>
      </c>
      <c r="F80" s="23"/>
      <c r="G80" s="54">
        <v>4</v>
      </c>
      <c r="H80" s="54">
        <v>5</v>
      </c>
      <c r="I80" s="24">
        <v>12</v>
      </c>
      <c r="J80" s="24">
        <v>0</v>
      </c>
      <c r="K80" s="55">
        <v>12</v>
      </c>
      <c r="L80" s="24">
        <v>10</v>
      </c>
      <c r="M80" s="56">
        <v>8</v>
      </c>
      <c r="N80" s="24">
        <v>10</v>
      </c>
      <c r="O80" s="24">
        <v>12</v>
      </c>
      <c r="P80" s="24">
        <v>29</v>
      </c>
      <c r="Q80" s="24">
        <v>10</v>
      </c>
      <c r="R80" s="24"/>
      <c r="S80" s="55">
        <f t="shared" si="8"/>
        <v>112</v>
      </c>
      <c r="T80" s="12"/>
    </row>
    <row r="81" spans="1:20" s="51" customFormat="1" ht="24" customHeight="1" x14ac:dyDescent="0.25">
      <c r="A81" s="132"/>
      <c r="B81" s="132"/>
      <c r="C81" s="136"/>
      <c r="D81" s="137"/>
      <c r="E81" s="19" t="s">
        <v>81</v>
      </c>
      <c r="F81" s="23"/>
      <c r="G81" s="54">
        <v>4</v>
      </c>
      <c r="H81" s="54">
        <v>0</v>
      </c>
      <c r="I81" s="24">
        <v>12</v>
      </c>
      <c r="J81" s="24">
        <v>0</v>
      </c>
      <c r="K81" s="55">
        <v>16</v>
      </c>
      <c r="L81" s="24">
        <v>8</v>
      </c>
      <c r="M81" s="56">
        <v>6</v>
      </c>
      <c r="N81" s="7">
        <v>8</v>
      </c>
      <c r="O81" s="24">
        <v>10</v>
      </c>
      <c r="P81" s="24">
        <v>43</v>
      </c>
      <c r="Q81" s="24">
        <v>10</v>
      </c>
      <c r="R81" s="24"/>
      <c r="S81" s="55">
        <f t="shared" si="8"/>
        <v>117</v>
      </c>
      <c r="T81" s="12"/>
    </row>
    <row r="82" spans="1:20" s="51" customFormat="1" ht="50.25" customHeight="1" x14ac:dyDescent="0.25">
      <c r="A82" s="132"/>
      <c r="B82" s="132"/>
      <c r="C82" s="141" t="s">
        <v>118</v>
      </c>
      <c r="D82" s="137" t="s">
        <v>119</v>
      </c>
      <c r="E82" s="19" t="s">
        <v>120</v>
      </c>
      <c r="F82" s="20">
        <v>600</v>
      </c>
      <c r="G82" s="54">
        <v>102</v>
      </c>
      <c r="H82" s="54">
        <v>97</v>
      </c>
      <c r="I82" s="24">
        <v>127</v>
      </c>
      <c r="J82" s="24">
        <v>58</v>
      </c>
      <c r="K82" s="55">
        <v>116</v>
      </c>
      <c r="L82" s="24">
        <v>138</v>
      </c>
      <c r="M82" s="56">
        <v>111</v>
      </c>
      <c r="N82" s="24">
        <v>216</v>
      </c>
      <c r="O82" s="24">
        <v>114</v>
      </c>
      <c r="P82" s="24">
        <v>212</v>
      </c>
      <c r="Q82" s="24">
        <v>109</v>
      </c>
      <c r="R82" s="24"/>
      <c r="S82" s="55">
        <f t="shared" si="8"/>
        <v>1400</v>
      </c>
      <c r="T82" s="12">
        <f t="shared" si="10"/>
        <v>2.3333333333333335</v>
      </c>
    </row>
    <row r="83" spans="1:20" s="51" customFormat="1" ht="13.5" customHeight="1" x14ac:dyDescent="0.25">
      <c r="A83" s="132"/>
      <c r="B83" s="132"/>
      <c r="C83" s="141"/>
      <c r="D83" s="137"/>
      <c r="E83" s="19" t="s">
        <v>81</v>
      </c>
      <c r="F83" s="15"/>
      <c r="G83" s="54">
        <v>89</v>
      </c>
      <c r="H83" s="54">
        <v>81</v>
      </c>
      <c r="I83" s="7">
        <v>78</v>
      </c>
      <c r="J83" s="7">
        <v>30</v>
      </c>
      <c r="K83" s="7">
        <v>57</v>
      </c>
      <c r="L83" s="7">
        <v>56</v>
      </c>
      <c r="M83" s="56">
        <v>42</v>
      </c>
      <c r="N83" s="7">
        <v>81</v>
      </c>
      <c r="O83" s="7">
        <v>57</v>
      </c>
      <c r="P83" s="7">
        <v>90</v>
      </c>
      <c r="Q83" s="7">
        <v>53</v>
      </c>
      <c r="R83" s="24"/>
      <c r="S83" s="55">
        <f t="shared" si="8"/>
        <v>714</v>
      </c>
      <c r="T83" s="12"/>
    </row>
    <row r="84" spans="1:20" s="51" customFormat="1" ht="14.25" customHeight="1" x14ac:dyDescent="0.25">
      <c r="A84" s="132"/>
      <c r="B84" s="132"/>
      <c r="C84" s="141"/>
      <c r="D84" s="137"/>
      <c r="E84" s="65" t="s">
        <v>121</v>
      </c>
      <c r="F84" s="66"/>
      <c r="G84" s="54">
        <v>920</v>
      </c>
      <c r="H84" s="54">
        <v>1140</v>
      </c>
      <c r="I84" s="55">
        <v>300</v>
      </c>
      <c r="J84" s="55">
        <v>560</v>
      </c>
      <c r="K84" s="55">
        <v>1210</v>
      </c>
      <c r="L84" s="55">
        <v>1180</v>
      </c>
      <c r="M84" s="56">
        <v>880</v>
      </c>
      <c r="N84" s="55">
        <v>1400</v>
      </c>
      <c r="O84" s="55">
        <v>1730</v>
      </c>
      <c r="P84" s="55">
        <v>1670</v>
      </c>
      <c r="Q84" s="55">
        <v>1110</v>
      </c>
      <c r="R84" s="55"/>
      <c r="S84" s="55">
        <f t="shared" si="8"/>
        <v>12100</v>
      </c>
      <c r="T84" s="12"/>
    </row>
    <row r="85" spans="1:20" s="51" customFormat="1" ht="67.5" customHeight="1" x14ac:dyDescent="0.25">
      <c r="A85" s="132"/>
      <c r="B85" s="132"/>
      <c r="C85" s="23" t="s">
        <v>122</v>
      </c>
      <c r="D85" s="67" t="s">
        <v>123</v>
      </c>
      <c r="E85" s="23" t="s">
        <v>124</v>
      </c>
      <c r="F85" s="6">
        <v>2400</v>
      </c>
      <c r="G85" s="54">
        <v>0</v>
      </c>
      <c r="H85" s="54">
        <v>0</v>
      </c>
      <c r="I85" s="23">
        <v>0</v>
      </c>
      <c r="J85" s="23">
        <v>0</v>
      </c>
      <c r="K85" s="23">
        <v>0</v>
      </c>
      <c r="L85" s="23">
        <v>960</v>
      </c>
      <c r="M85" s="54">
        <v>0</v>
      </c>
      <c r="N85" s="23">
        <v>240</v>
      </c>
      <c r="O85" s="23">
        <v>0</v>
      </c>
      <c r="P85" s="23">
        <v>0</v>
      </c>
      <c r="Q85" s="23">
        <v>0</v>
      </c>
      <c r="R85" s="23"/>
      <c r="S85" s="23">
        <f t="shared" si="8"/>
        <v>1200</v>
      </c>
      <c r="T85" s="12">
        <f t="shared" si="10"/>
        <v>0.5</v>
      </c>
    </row>
    <row r="86" spans="1:20" s="51" customFormat="1" ht="24" customHeight="1" x14ac:dyDescent="0.25">
      <c r="A86" s="127" t="s">
        <v>1</v>
      </c>
      <c r="B86" s="127"/>
      <c r="C86" s="127"/>
      <c r="D86" s="127" t="s">
        <v>2</v>
      </c>
      <c r="E86" s="127" t="s">
        <v>3</v>
      </c>
      <c r="F86" s="127" t="s">
        <v>4</v>
      </c>
      <c r="G86" s="127">
        <v>2019</v>
      </c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s="51" customFormat="1" ht="25.5" customHeight="1" x14ac:dyDescent="0.25">
      <c r="A87" s="127"/>
      <c r="B87" s="127"/>
      <c r="C87" s="127"/>
      <c r="D87" s="127"/>
      <c r="E87" s="127"/>
      <c r="F87" s="127"/>
      <c r="G87" s="3" t="s">
        <v>5</v>
      </c>
      <c r="H87" s="3" t="s">
        <v>6</v>
      </c>
      <c r="I87" s="3" t="s">
        <v>7</v>
      </c>
      <c r="J87" s="3" t="s">
        <v>8</v>
      </c>
      <c r="K87" s="3" t="s">
        <v>9</v>
      </c>
      <c r="L87" s="3" t="s">
        <v>10</v>
      </c>
      <c r="M87" s="3" t="s">
        <v>11</v>
      </c>
      <c r="N87" s="3" t="s">
        <v>12</v>
      </c>
      <c r="O87" s="3" t="s">
        <v>13</v>
      </c>
      <c r="P87" s="3" t="s">
        <v>14</v>
      </c>
      <c r="Q87" s="3" t="s">
        <v>15</v>
      </c>
      <c r="R87" s="3" t="s">
        <v>16</v>
      </c>
      <c r="S87" s="3" t="s">
        <v>17</v>
      </c>
      <c r="T87" s="3" t="s">
        <v>18</v>
      </c>
    </row>
    <row r="88" spans="1:20" s="51" customFormat="1" ht="63" customHeight="1" x14ac:dyDescent="0.25">
      <c r="A88" s="131" t="s">
        <v>125</v>
      </c>
      <c r="B88" s="131"/>
      <c r="C88" s="132" t="s">
        <v>126</v>
      </c>
      <c r="D88" s="18" t="s">
        <v>127</v>
      </c>
      <c r="E88" s="68"/>
      <c r="F88" s="53">
        <v>200</v>
      </c>
      <c r="G88" s="54">
        <v>11</v>
      </c>
      <c r="H88" s="54">
        <v>14</v>
      </c>
      <c r="I88" s="69">
        <v>171</v>
      </c>
      <c r="J88" s="23">
        <v>101</v>
      </c>
      <c r="K88" s="66">
        <v>30</v>
      </c>
      <c r="L88" s="23">
        <v>9</v>
      </c>
      <c r="M88" s="54">
        <v>18</v>
      </c>
      <c r="N88" s="23">
        <v>5</v>
      </c>
      <c r="O88" s="23">
        <v>0</v>
      </c>
      <c r="P88" s="23">
        <v>7</v>
      </c>
      <c r="Q88" s="23">
        <v>116</v>
      </c>
      <c r="R88" s="66"/>
      <c r="S88" s="66">
        <f t="shared" ref="S88:S116" si="11">SUM(G88:R88)</f>
        <v>482</v>
      </c>
      <c r="T88" s="12">
        <f t="shared" ref="T88" si="12">S88/F88</f>
        <v>2.41</v>
      </c>
    </row>
    <row r="89" spans="1:20" s="51" customFormat="1" ht="27" customHeight="1" x14ac:dyDescent="0.25">
      <c r="A89" s="131"/>
      <c r="B89" s="131"/>
      <c r="C89" s="132"/>
      <c r="D89" s="139"/>
      <c r="E89" s="70" t="s">
        <v>128</v>
      </c>
      <c r="F89" s="66"/>
      <c r="G89" s="54">
        <v>1</v>
      </c>
      <c r="H89" s="54">
        <v>5</v>
      </c>
      <c r="I89" s="71">
        <v>25</v>
      </c>
      <c r="J89" s="23">
        <v>8</v>
      </c>
      <c r="K89" s="66">
        <v>2</v>
      </c>
      <c r="L89" s="23">
        <v>4</v>
      </c>
      <c r="M89" s="72">
        <v>9</v>
      </c>
      <c r="N89" s="23">
        <v>2</v>
      </c>
      <c r="O89" s="23">
        <v>0</v>
      </c>
      <c r="P89" s="23">
        <v>4</v>
      </c>
      <c r="Q89" s="23">
        <v>2</v>
      </c>
      <c r="R89" s="66"/>
      <c r="S89" s="66">
        <f t="shared" si="11"/>
        <v>62</v>
      </c>
      <c r="T89" s="69"/>
    </row>
    <row r="90" spans="1:20" s="51" customFormat="1" ht="41.25" customHeight="1" x14ac:dyDescent="0.25">
      <c r="A90" s="131"/>
      <c r="B90" s="131"/>
      <c r="C90" s="132"/>
      <c r="D90" s="139"/>
      <c r="E90" s="70" t="s">
        <v>129</v>
      </c>
      <c r="F90" s="66"/>
      <c r="G90" s="54">
        <v>0</v>
      </c>
      <c r="H90" s="54">
        <v>1</v>
      </c>
      <c r="I90" s="71">
        <v>0</v>
      </c>
      <c r="J90" s="23">
        <v>0</v>
      </c>
      <c r="K90" s="66">
        <v>0</v>
      </c>
      <c r="L90" s="23">
        <v>0</v>
      </c>
      <c r="M90" s="72">
        <v>0</v>
      </c>
      <c r="N90" s="23">
        <v>0</v>
      </c>
      <c r="O90" s="23">
        <v>0</v>
      </c>
      <c r="P90" s="23">
        <v>0</v>
      </c>
      <c r="Q90" s="23">
        <v>0</v>
      </c>
      <c r="R90" s="66"/>
      <c r="S90" s="66">
        <f t="shared" si="11"/>
        <v>1</v>
      </c>
      <c r="T90" s="69"/>
    </row>
    <row r="91" spans="1:20" s="51" customFormat="1" ht="27.75" customHeight="1" x14ac:dyDescent="0.25">
      <c r="A91" s="131"/>
      <c r="B91" s="131"/>
      <c r="C91" s="132"/>
      <c r="D91" s="139"/>
      <c r="E91" s="70" t="s">
        <v>130</v>
      </c>
      <c r="F91" s="66"/>
      <c r="G91" s="54">
        <v>0</v>
      </c>
      <c r="H91" s="54">
        <v>0</v>
      </c>
      <c r="I91" s="71">
        <v>0</v>
      </c>
      <c r="J91" s="23">
        <v>1</v>
      </c>
      <c r="K91" s="66">
        <v>0</v>
      </c>
      <c r="L91" s="23">
        <v>0</v>
      </c>
      <c r="M91" s="72">
        <v>0</v>
      </c>
      <c r="N91" s="23">
        <v>0</v>
      </c>
      <c r="O91" s="23">
        <v>0</v>
      </c>
      <c r="P91" s="23">
        <v>0</v>
      </c>
      <c r="Q91" s="23">
        <v>0</v>
      </c>
      <c r="R91" s="66"/>
      <c r="S91" s="66">
        <f t="shared" si="11"/>
        <v>1</v>
      </c>
      <c r="T91" s="69"/>
    </row>
    <row r="92" spans="1:20" s="51" customFormat="1" ht="24" customHeight="1" x14ac:dyDescent="0.25">
      <c r="A92" s="131"/>
      <c r="B92" s="131"/>
      <c r="C92" s="132"/>
      <c r="D92" s="139"/>
      <c r="E92" s="70" t="s">
        <v>131</v>
      </c>
      <c r="F92" s="66"/>
      <c r="G92" s="54">
        <v>0</v>
      </c>
      <c r="H92" s="54">
        <v>0</v>
      </c>
      <c r="I92" s="71">
        <v>0</v>
      </c>
      <c r="J92" s="23">
        <v>0</v>
      </c>
      <c r="K92" s="66">
        <v>0</v>
      </c>
      <c r="L92" s="23">
        <v>0</v>
      </c>
      <c r="M92" s="72">
        <v>0</v>
      </c>
      <c r="N92" s="23">
        <v>0</v>
      </c>
      <c r="O92" s="23">
        <v>0</v>
      </c>
      <c r="P92" s="23">
        <v>0</v>
      </c>
      <c r="Q92" s="23">
        <v>0</v>
      </c>
      <c r="R92" s="66"/>
      <c r="S92" s="66">
        <f t="shared" si="11"/>
        <v>0</v>
      </c>
      <c r="T92" s="69"/>
    </row>
    <row r="93" spans="1:20" s="51" customFormat="1" ht="24" customHeight="1" x14ac:dyDescent="0.25">
      <c r="A93" s="131"/>
      <c r="B93" s="131"/>
      <c r="C93" s="132"/>
      <c r="D93" s="139"/>
      <c r="E93" s="70" t="s">
        <v>132</v>
      </c>
      <c r="F93" s="66"/>
      <c r="G93" s="54">
        <v>3</v>
      </c>
      <c r="H93" s="54">
        <v>1</v>
      </c>
      <c r="I93" s="71">
        <v>1</v>
      </c>
      <c r="J93" s="23">
        <v>1</v>
      </c>
      <c r="K93" s="66">
        <v>3</v>
      </c>
      <c r="L93" s="23">
        <v>0</v>
      </c>
      <c r="M93" s="72">
        <v>3</v>
      </c>
      <c r="N93" s="23">
        <v>0</v>
      </c>
      <c r="O93" s="23">
        <v>0</v>
      </c>
      <c r="P93" s="23">
        <v>2</v>
      </c>
      <c r="Q93" s="23">
        <v>2</v>
      </c>
      <c r="R93" s="66"/>
      <c r="S93" s="66">
        <f t="shared" si="11"/>
        <v>16</v>
      </c>
      <c r="T93" s="69"/>
    </row>
    <row r="94" spans="1:20" s="51" customFormat="1" ht="28.5" customHeight="1" x14ac:dyDescent="0.25">
      <c r="A94" s="131"/>
      <c r="B94" s="131"/>
      <c r="C94" s="132"/>
      <c r="D94" s="139"/>
      <c r="E94" s="70" t="s">
        <v>133</v>
      </c>
      <c r="F94" s="66"/>
      <c r="G94" s="54">
        <v>1</v>
      </c>
      <c r="H94" s="54">
        <v>0</v>
      </c>
      <c r="I94" s="71">
        <v>0</v>
      </c>
      <c r="J94" s="23">
        <v>0</v>
      </c>
      <c r="K94" s="66">
        <v>0</v>
      </c>
      <c r="L94" s="23">
        <v>0</v>
      </c>
      <c r="M94" s="72">
        <v>0</v>
      </c>
      <c r="N94" s="23">
        <v>0</v>
      </c>
      <c r="O94" s="23">
        <v>0</v>
      </c>
      <c r="P94" s="23">
        <v>0</v>
      </c>
      <c r="Q94" s="23">
        <v>0</v>
      </c>
      <c r="R94" s="66"/>
      <c r="S94" s="66">
        <f t="shared" si="11"/>
        <v>1</v>
      </c>
      <c r="T94" s="69"/>
    </row>
    <row r="95" spans="1:20" s="51" customFormat="1" ht="27.75" customHeight="1" x14ac:dyDescent="0.25">
      <c r="A95" s="131"/>
      <c r="B95" s="131"/>
      <c r="C95" s="132"/>
      <c r="D95" s="139"/>
      <c r="E95" s="70" t="s">
        <v>134</v>
      </c>
      <c r="F95" s="66"/>
      <c r="G95" s="54">
        <v>0</v>
      </c>
      <c r="H95" s="54">
        <v>1</v>
      </c>
      <c r="I95" s="71">
        <v>2</v>
      </c>
      <c r="J95" s="23">
        <v>0</v>
      </c>
      <c r="K95" s="66">
        <v>4</v>
      </c>
      <c r="L95" s="23">
        <v>0</v>
      </c>
      <c r="M95" s="72">
        <v>0</v>
      </c>
      <c r="N95" s="23">
        <v>0</v>
      </c>
      <c r="O95" s="23">
        <v>0</v>
      </c>
      <c r="P95" s="23">
        <v>1</v>
      </c>
      <c r="Q95" s="23">
        <v>0</v>
      </c>
      <c r="R95" s="66"/>
      <c r="S95" s="66">
        <f t="shared" si="11"/>
        <v>8</v>
      </c>
      <c r="T95" s="69"/>
    </row>
    <row r="96" spans="1:20" s="51" customFormat="1" ht="24" customHeight="1" x14ac:dyDescent="0.25">
      <c r="A96" s="131"/>
      <c r="B96" s="131"/>
      <c r="C96" s="132"/>
      <c r="D96" s="139"/>
      <c r="E96" s="70" t="s">
        <v>135</v>
      </c>
      <c r="F96" s="66"/>
      <c r="G96" s="54">
        <v>0</v>
      </c>
      <c r="H96" s="54">
        <v>3</v>
      </c>
      <c r="I96" s="71">
        <v>3</v>
      </c>
      <c r="J96" s="23">
        <v>1</v>
      </c>
      <c r="K96" s="66">
        <v>2</v>
      </c>
      <c r="L96" s="23">
        <v>0</v>
      </c>
      <c r="M96" s="72">
        <v>0</v>
      </c>
      <c r="N96" s="23">
        <v>0</v>
      </c>
      <c r="O96" s="23">
        <v>0</v>
      </c>
      <c r="P96" s="23">
        <v>0</v>
      </c>
      <c r="Q96" s="23">
        <v>0</v>
      </c>
      <c r="R96" s="66"/>
      <c r="S96" s="66">
        <f t="shared" si="11"/>
        <v>9</v>
      </c>
      <c r="T96" s="69"/>
    </row>
    <row r="97" spans="1:20" s="51" customFormat="1" ht="29.25" customHeight="1" x14ac:dyDescent="0.25">
      <c r="A97" s="131"/>
      <c r="B97" s="131"/>
      <c r="C97" s="132"/>
      <c r="D97" s="139"/>
      <c r="E97" s="70" t="s">
        <v>136</v>
      </c>
      <c r="F97" s="66"/>
      <c r="G97" s="54">
        <v>0</v>
      </c>
      <c r="H97" s="54">
        <v>0</v>
      </c>
      <c r="I97" s="71">
        <v>1</v>
      </c>
      <c r="J97" s="23">
        <v>0</v>
      </c>
      <c r="K97" s="66">
        <v>0</v>
      </c>
      <c r="L97" s="23">
        <v>0</v>
      </c>
      <c r="M97" s="72">
        <v>0</v>
      </c>
      <c r="N97" s="23">
        <v>0</v>
      </c>
      <c r="O97" s="23">
        <v>0</v>
      </c>
      <c r="P97" s="23">
        <v>0</v>
      </c>
      <c r="Q97" s="23">
        <v>0</v>
      </c>
      <c r="R97" s="66"/>
      <c r="S97" s="66">
        <f t="shared" si="11"/>
        <v>1</v>
      </c>
      <c r="T97" s="69"/>
    </row>
    <row r="98" spans="1:20" s="51" customFormat="1" ht="24" customHeight="1" x14ac:dyDescent="0.25">
      <c r="A98" s="131"/>
      <c r="B98" s="131"/>
      <c r="C98" s="132"/>
      <c r="D98" s="139"/>
      <c r="E98" s="70" t="s">
        <v>137</v>
      </c>
      <c r="F98" s="66"/>
      <c r="G98" s="54">
        <v>0</v>
      </c>
      <c r="H98" s="54">
        <v>1</v>
      </c>
      <c r="I98" s="71">
        <v>7</v>
      </c>
      <c r="J98" s="23">
        <v>0</v>
      </c>
      <c r="K98" s="66">
        <v>0</v>
      </c>
      <c r="L98" s="23">
        <v>0</v>
      </c>
      <c r="M98" s="72">
        <v>2</v>
      </c>
      <c r="N98" s="23">
        <v>2</v>
      </c>
      <c r="O98" s="23">
        <v>0</v>
      </c>
      <c r="P98" s="23">
        <v>0</v>
      </c>
      <c r="Q98" s="23">
        <v>0</v>
      </c>
      <c r="R98" s="66"/>
      <c r="S98" s="66">
        <f t="shared" si="11"/>
        <v>12</v>
      </c>
      <c r="T98" s="69"/>
    </row>
    <row r="99" spans="1:20" s="51" customFormat="1" ht="25.5" customHeight="1" x14ac:dyDescent="0.25">
      <c r="A99" s="131"/>
      <c r="B99" s="131"/>
      <c r="C99" s="132"/>
      <c r="D99" s="139"/>
      <c r="E99" s="70" t="s">
        <v>138</v>
      </c>
      <c r="F99" s="66"/>
      <c r="G99" s="54">
        <v>0</v>
      </c>
      <c r="H99" s="54">
        <v>0</v>
      </c>
      <c r="I99" s="71">
        <v>0</v>
      </c>
      <c r="J99" s="23">
        <v>0</v>
      </c>
      <c r="K99" s="66">
        <v>0</v>
      </c>
      <c r="L99" s="23">
        <v>0</v>
      </c>
      <c r="M99" s="72">
        <v>1</v>
      </c>
      <c r="N99" s="23">
        <v>0</v>
      </c>
      <c r="O99" s="23"/>
      <c r="P99" s="23">
        <v>0</v>
      </c>
      <c r="Q99" s="23">
        <v>0</v>
      </c>
      <c r="R99" s="66"/>
      <c r="S99" s="66">
        <f t="shared" si="11"/>
        <v>1</v>
      </c>
      <c r="T99" s="69"/>
    </row>
    <row r="100" spans="1:20" s="51" customFormat="1" ht="25.5" customHeight="1" x14ac:dyDescent="0.25">
      <c r="A100" s="131"/>
      <c r="B100" s="131"/>
      <c r="C100" s="132"/>
      <c r="D100" s="139"/>
      <c r="E100" s="70" t="s">
        <v>139</v>
      </c>
      <c r="F100" s="66"/>
      <c r="G100" s="54">
        <v>0</v>
      </c>
      <c r="H100" s="54">
        <v>2</v>
      </c>
      <c r="I100" s="71">
        <v>0</v>
      </c>
      <c r="J100" s="23">
        <v>0</v>
      </c>
      <c r="K100" s="66">
        <v>0</v>
      </c>
      <c r="L100" s="23">
        <v>0</v>
      </c>
      <c r="M100" s="72">
        <v>2</v>
      </c>
      <c r="N100" s="23">
        <v>0</v>
      </c>
      <c r="O100" s="23">
        <v>0</v>
      </c>
      <c r="P100" s="23">
        <v>0</v>
      </c>
      <c r="Q100" s="23">
        <v>0</v>
      </c>
      <c r="R100" s="66"/>
      <c r="S100" s="66">
        <f t="shared" si="11"/>
        <v>4</v>
      </c>
      <c r="T100" s="69"/>
    </row>
    <row r="101" spans="1:20" s="51" customFormat="1" ht="25.5" customHeight="1" x14ac:dyDescent="0.25">
      <c r="A101" s="131"/>
      <c r="B101" s="131"/>
      <c r="C101" s="132"/>
      <c r="D101" s="139"/>
      <c r="E101" s="70" t="s">
        <v>140</v>
      </c>
      <c r="F101" s="66"/>
      <c r="G101" s="54">
        <v>0</v>
      </c>
      <c r="H101" s="54">
        <v>0</v>
      </c>
      <c r="I101" s="71">
        <v>0</v>
      </c>
      <c r="J101" s="23">
        <v>0</v>
      </c>
      <c r="K101" s="66">
        <v>0</v>
      </c>
      <c r="L101" s="23">
        <v>0</v>
      </c>
      <c r="M101" s="72">
        <v>0</v>
      </c>
      <c r="N101" s="23">
        <v>0</v>
      </c>
      <c r="O101" s="23">
        <v>0</v>
      </c>
      <c r="P101" s="23">
        <v>0</v>
      </c>
      <c r="Q101" s="23">
        <v>0</v>
      </c>
      <c r="R101" s="66"/>
      <c r="S101" s="66">
        <f t="shared" si="11"/>
        <v>0</v>
      </c>
      <c r="T101" s="69"/>
    </row>
    <row r="102" spans="1:20" s="51" customFormat="1" ht="24" customHeight="1" x14ac:dyDescent="0.25">
      <c r="A102" s="131"/>
      <c r="B102" s="131"/>
      <c r="C102" s="132"/>
      <c r="D102" s="139"/>
      <c r="E102" s="70" t="s">
        <v>141</v>
      </c>
      <c r="F102" s="66"/>
      <c r="G102" s="54">
        <v>0</v>
      </c>
      <c r="H102" s="54">
        <v>0</v>
      </c>
      <c r="I102" s="71">
        <v>0</v>
      </c>
      <c r="J102" s="23">
        <v>0</v>
      </c>
      <c r="K102" s="66">
        <v>0</v>
      </c>
      <c r="L102" s="23">
        <v>0</v>
      </c>
      <c r="M102" s="72">
        <v>0</v>
      </c>
      <c r="N102" s="23">
        <v>0</v>
      </c>
      <c r="O102" s="23">
        <v>0</v>
      </c>
      <c r="P102" s="23">
        <v>0</v>
      </c>
      <c r="Q102" s="23">
        <v>0</v>
      </c>
      <c r="R102" s="66"/>
      <c r="S102" s="66">
        <f t="shared" si="11"/>
        <v>0</v>
      </c>
      <c r="T102" s="69"/>
    </row>
    <row r="103" spans="1:20" s="74" customFormat="1" ht="24" customHeight="1" x14ac:dyDescent="0.25">
      <c r="A103" s="131"/>
      <c r="B103" s="131"/>
      <c r="C103" s="132"/>
      <c r="D103" s="139"/>
      <c r="E103" s="73" t="s">
        <v>142</v>
      </c>
      <c r="F103" s="66"/>
      <c r="G103" s="54">
        <v>0</v>
      </c>
      <c r="H103" s="54">
        <v>0</v>
      </c>
      <c r="I103" s="71">
        <v>0</v>
      </c>
      <c r="J103" s="23">
        <v>0</v>
      </c>
      <c r="K103" s="66">
        <v>0</v>
      </c>
      <c r="L103" s="23">
        <v>0</v>
      </c>
      <c r="M103" s="72">
        <v>0</v>
      </c>
      <c r="N103" s="23">
        <v>0</v>
      </c>
      <c r="O103" s="23">
        <v>0</v>
      </c>
      <c r="P103" s="23">
        <v>0</v>
      </c>
      <c r="Q103" s="23">
        <v>0</v>
      </c>
      <c r="R103" s="66"/>
      <c r="S103" s="66">
        <f t="shared" si="11"/>
        <v>0</v>
      </c>
      <c r="T103" s="69"/>
    </row>
    <row r="104" spans="1:20" s="74" customFormat="1" ht="36.75" customHeight="1" x14ac:dyDescent="0.25">
      <c r="A104" s="131"/>
      <c r="B104" s="131"/>
      <c r="C104" s="132"/>
      <c r="D104" s="139"/>
      <c r="E104" s="75" t="s">
        <v>143</v>
      </c>
      <c r="F104" s="66"/>
      <c r="G104" s="54">
        <f t="shared" ref="G104:L104" si="13">SUM(G89:G103)</f>
        <v>5</v>
      </c>
      <c r="H104" s="54">
        <f t="shared" si="13"/>
        <v>14</v>
      </c>
      <c r="I104" s="71">
        <f t="shared" si="13"/>
        <v>39</v>
      </c>
      <c r="J104" s="23">
        <f t="shared" si="13"/>
        <v>11</v>
      </c>
      <c r="K104" s="66">
        <f t="shared" si="13"/>
        <v>11</v>
      </c>
      <c r="L104" s="23">
        <f t="shared" si="13"/>
        <v>4</v>
      </c>
      <c r="M104" s="72">
        <v>17</v>
      </c>
      <c r="N104" s="23">
        <f>SUM(N89:N103)</f>
        <v>4</v>
      </c>
      <c r="O104" s="23">
        <v>0</v>
      </c>
      <c r="P104" s="23">
        <f>SUM(P89:P103)</f>
        <v>7</v>
      </c>
      <c r="Q104" s="23">
        <f>SUM(Q89:Q103)</f>
        <v>4</v>
      </c>
      <c r="R104" s="66"/>
      <c r="S104" s="66">
        <f t="shared" si="11"/>
        <v>116</v>
      </c>
      <c r="T104" s="69"/>
    </row>
    <row r="105" spans="1:20" s="74" customFormat="1" ht="36.75" customHeight="1" x14ac:dyDescent="0.25">
      <c r="A105" s="131"/>
      <c r="B105" s="131"/>
      <c r="C105" s="132"/>
      <c r="D105" s="139"/>
      <c r="E105" s="75" t="s">
        <v>144</v>
      </c>
      <c r="F105" s="66"/>
      <c r="G105" s="54">
        <v>6</v>
      </c>
      <c r="H105" s="54">
        <v>0</v>
      </c>
      <c r="I105" s="71">
        <v>132</v>
      </c>
      <c r="J105" s="23">
        <v>90</v>
      </c>
      <c r="K105" s="66">
        <v>22</v>
      </c>
      <c r="L105" s="23">
        <v>5</v>
      </c>
      <c r="M105" s="72">
        <v>1</v>
      </c>
      <c r="N105" s="23">
        <v>1</v>
      </c>
      <c r="O105" s="23">
        <v>0</v>
      </c>
      <c r="P105" s="23">
        <v>0</v>
      </c>
      <c r="Q105" s="23">
        <v>112</v>
      </c>
      <c r="R105" s="66"/>
      <c r="S105" s="66">
        <f t="shared" si="11"/>
        <v>369</v>
      </c>
      <c r="T105" s="69"/>
    </row>
    <row r="106" spans="1:20" s="74" customFormat="1" ht="17.25" customHeight="1" x14ac:dyDescent="0.25">
      <c r="A106" s="131"/>
      <c r="B106" s="131"/>
      <c r="C106" s="132"/>
      <c r="D106" s="139"/>
      <c r="E106" s="73" t="s">
        <v>145</v>
      </c>
      <c r="F106" s="66"/>
      <c r="G106" s="54">
        <v>3</v>
      </c>
      <c r="H106" s="54">
        <v>0</v>
      </c>
      <c r="I106" s="71">
        <v>132</v>
      </c>
      <c r="J106" s="23">
        <v>90</v>
      </c>
      <c r="K106" s="66">
        <v>10</v>
      </c>
      <c r="L106" s="23">
        <v>2</v>
      </c>
      <c r="M106" s="72">
        <v>1</v>
      </c>
      <c r="N106" s="23">
        <v>1</v>
      </c>
      <c r="O106" s="23">
        <v>0</v>
      </c>
      <c r="P106" s="23">
        <v>0</v>
      </c>
      <c r="Q106" s="23">
        <v>112</v>
      </c>
      <c r="R106" s="66"/>
      <c r="S106" s="66">
        <f t="shared" si="11"/>
        <v>351</v>
      </c>
      <c r="T106" s="69"/>
    </row>
    <row r="107" spans="1:20" s="74" customFormat="1" ht="17.25" customHeight="1" x14ac:dyDescent="0.25">
      <c r="A107" s="131"/>
      <c r="B107" s="131"/>
      <c r="C107" s="132"/>
      <c r="D107" s="139"/>
      <c r="E107" s="73" t="s">
        <v>146</v>
      </c>
      <c r="F107" s="53"/>
      <c r="G107" s="54">
        <v>3</v>
      </c>
      <c r="H107" s="54">
        <v>0</v>
      </c>
      <c r="I107" s="69">
        <v>0</v>
      </c>
      <c r="J107" s="23">
        <v>0</v>
      </c>
      <c r="K107" s="66">
        <v>9</v>
      </c>
      <c r="L107" s="23">
        <v>3</v>
      </c>
      <c r="M107" s="54">
        <v>0</v>
      </c>
      <c r="N107" s="23">
        <v>0</v>
      </c>
      <c r="O107" s="23">
        <v>0</v>
      </c>
      <c r="P107" s="23">
        <v>0</v>
      </c>
      <c r="Q107" s="23">
        <v>0</v>
      </c>
      <c r="R107" s="66"/>
      <c r="S107" s="66">
        <f t="shared" si="11"/>
        <v>15</v>
      </c>
      <c r="T107" s="69"/>
    </row>
    <row r="108" spans="1:20" s="74" customFormat="1" ht="17.25" customHeight="1" x14ac:dyDescent="0.25">
      <c r="A108" s="131"/>
      <c r="B108" s="131"/>
      <c r="C108" s="132"/>
      <c r="D108" s="139"/>
      <c r="E108" s="65" t="s">
        <v>147</v>
      </c>
      <c r="F108" s="53"/>
      <c r="G108" s="54">
        <v>0</v>
      </c>
      <c r="H108" s="54">
        <v>0</v>
      </c>
      <c r="I108" s="69">
        <v>0</v>
      </c>
      <c r="J108" s="23">
        <v>0</v>
      </c>
      <c r="K108" s="66">
        <v>0</v>
      </c>
      <c r="L108" s="23">
        <v>0</v>
      </c>
      <c r="M108" s="54">
        <v>0</v>
      </c>
      <c r="N108" s="23">
        <v>0</v>
      </c>
      <c r="O108" s="23">
        <v>0</v>
      </c>
      <c r="P108" s="23">
        <v>0</v>
      </c>
      <c r="Q108" s="23">
        <v>0</v>
      </c>
      <c r="R108" s="66"/>
      <c r="S108" s="66">
        <f t="shared" si="11"/>
        <v>0</v>
      </c>
      <c r="T108" s="69"/>
    </row>
    <row r="109" spans="1:20" s="74" customFormat="1" ht="17.25" customHeight="1" x14ac:dyDescent="0.25">
      <c r="A109" s="131"/>
      <c r="B109" s="131"/>
      <c r="C109" s="132"/>
      <c r="D109" s="139"/>
      <c r="E109" s="36" t="s">
        <v>148</v>
      </c>
      <c r="F109" s="53"/>
      <c r="G109" s="54">
        <v>7</v>
      </c>
      <c r="H109" s="54">
        <v>10</v>
      </c>
      <c r="I109" s="69">
        <v>76</v>
      </c>
      <c r="J109" s="23">
        <v>52</v>
      </c>
      <c r="K109" s="66">
        <v>20</v>
      </c>
      <c r="L109" s="23">
        <v>4</v>
      </c>
      <c r="M109" s="54">
        <v>13</v>
      </c>
      <c r="N109" s="23">
        <v>4</v>
      </c>
      <c r="O109" s="23">
        <v>0</v>
      </c>
      <c r="P109" s="23">
        <v>6</v>
      </c>
      <c r="Q109" s="23">
        <v>83</v>
      </c>
      <c r="R109" s="66"/>
      <c r="S109" s="66">
        <f t="shared" si="11"/>
        <v>275</v>
      </c>
      <c r="T109" s="69"/>
    </row>
    <row r="110" spans="1:20" s="74" customFormat="1" ht="17.25" customHeight="1" x14ac:dyDescent="0.25">
      <c r="A110" s="131"/>
      <c r="B110" s="131"/>
      <c r="C110" s="132"/>
      <c r="D110" s="139"/>
      <c r="E110" s="36" t="s">
        <v>149</v>
      </c>
      <c r="F110" s="53"/>
      <c r="G110" s="54">
        <v>2</v>
      </c>
      <c r="H110" s="54">
        <v>2</v>
      </c>
      <c r="I110" s="69">
        <v>91</v>
      </c>
      <c r="J110" s="23">
        <v>28</v>
      </c>
      <c r="K110" s="66">
        <v>8</v>
      </c>
      <c r="L110" s="23">
        <v>6</v>
      </c>
      <c r="M110" s="54">
        <v>3</v>
      </c>
      <c r="N110" s="23">
        <v>1</v>
      </c>
      <c r="O110" s="23">
        <v>0</v>
      </c>
      <c r="P110" s="23">
        <v>1</v>
      </c>
      <c r="Q110" s="23">
        <v>22</v>
      </c>
      <c r="R110" s="66"/>
      <c r="S110" s="66">
        <f t="shared" si="11"/>
        <v>164</v>
      </c>
      <c r="T110" s="69"/>
    </row>
    <row r="111" spans="1:20" s="74" customFormat="1" ht="18" customHeight="1" x14ac:dyDescent="0.25">
      <c r="A111" s="131"/>
      <c r="B111" s="131"/>
      <c r="C111" s="132"/>
      <c r="D111" s="139"/>
      <c r="E111" s="36" t="s">
        <v>150</v>
      </c>
      <c r="F111" s="54"/>
      <c r="G111" s="54">
        <v>2</v>
      </c>
      <c r="H111" s="54">
        <v>2</v>
      </c>
      <c r="I111" s="66">
        <v>4</v>
      </c>
      <c r="J111" s="66">
        <v>21</v>
      </c>
      <c r="K111" s="66">
        <v>2</v>
      </c>
      <c r="L111" s="66">
        <v>0</v>
      </c>
      <c r="M111" s="54">
        <v>0</v>
      </c>
      <c r="N111" s="66">
        <v>0</v>
      </c>
      <c r="O111" s="23">
        <v>0</v>
      </c>
      <c r="P111" s="23">
        <v>0</v>
      </c>
      <c r="Q111" s="23">
        <v>10</v>
      </c>
      <c r="R111" s="66"/>
      <c r="S111" s="66">
        <f t="shared" si="11"/>
        <v>41</v>
      </c>
      <c r="T111" s="69"/>
    </row>
    <row r="112" spans="1:20" s="74" customFormat="1" ht="14.25" customHeight="1" x14ac:dyDescent="0.25">
      <c r="A112" s="131"/>
      <c r="B112" s="131"/>
      <c r="C112" s="131" t="s">
        <v>151</v>
      </c>
      <c r="D112" s="131" t="s">
        <v>152</v>
      </c>
      <c r="E112" s="17" t="s">
        <v>153</v>
      </c>
      <c r="F112" s="31"/>
      <c r="G112" s="54">
        <v>77</v>
      </c>
      <c r="H112" s="54">
        <v>77</v>
      </c>
      <c r="I112" s="23">
        <v>161</v>
      </c>
      <c r="J112" s="24">
        <v>191</v>
      </c>
      <c r="K112" s="23">
        <v>67</v>
      </c>
      <c r="L112" s="24">
        <v>42</v>
      </c>
      <c r="M112" s="54">
        <v>49</v>
      </c>
      <c r="N112" s="23">
        <v>29</v>
      </c>
      <c r="O112" s="24">
        <v>15</v>
      </c>
      <c r="P112" s="23">
        <v>39</v>
      </c>
      <c r="Q112" s="24">
        <v>135</v>
      </c>
      <c r="R112" s="23"/>
      <c r="S112" s="24">
        <f t="shared" si="11"/>
        <v>882</v>
      </c>
      <c r="T112" s="69"/>
    </row>
    <row r="113" spans="1:20" s="74" customFormat="1" ht="19.5" customHeight="1" x14ac:dyDescent="0.25">
      <c r="A113" s="131"/>
      <c r="B113" s="131"/>
      <c r="C113" s="131"/>
      <c r="D113" s="131"/>
      <c r="E113" s="17" t="s">
        <v>81</v>
      </c>
      <c r="F113" s="31"/>
      <c r="G113" s="54">
        <v>77</v>
      </c>
      <c r="H113" s="54">
        <v>77</v>
      </c>
      <c r="I113" s="23">
        <v>161</v>
      </c>
      <c r="J113" s="24">
        <v>191</v>
      </c>
      <c r="K113" s="23">
        <v>67</v>
      </c>
      <c r="L113" s="24">
        <v>42</v>
      </c>
      <c r="M113" s="54">
        <v>49</v>
      </c>
      <c r="N113" s="23">
        <v>29</v>
      </c>
      <c r="O113" s="24">
        <v>15</v>
      </c>
      <c r="P113" s="23">
        <v>39</v>
      </c>
      <c r="Q113" s="24">
        <v>135</v>
      </c>
      <c r="R113" s="23"/>
      <c r="S113" s="24">
        <f t="shared" si="11"/>
        <v>882</v>
      </c>
      <c r="T113" s="69"/>
    </row>
    <row r="114" spans="1:20" s="74" customFormat="1" ht="17.25" customHeight="1" x14ac:dyDescent="0.25">
      <c r="A114" s="131"/>
      <c r="B114" s="131"/>
      <c r="C114" s="131"/>
      <c r="D114" s="131"/>
      <c r="E114" s="17" t="s">
        <v>148</v>
      </c>
      <c r="F114" s="31"/>
      <c r="G114" s="54">
        <v>38</v>
      </c>
      <c r="H114" s="54">
        <v>46</v>
      </c>
      <c r="I114" s="23">
        <v>94</v>
      </c>
      <c r="J114" s="24">
        <v>91</v>
      </c>
      <c r="K114" s="23">
        <v>27</v>
      </c>
      <c r="L114" s="24">
        <v>21</v>
      </c>
      <c r="M114" s="54">
        <v>22</v>
      </c>
      <c r="N114" s="23">
        <v>23</v>
      </c>
      <c r="O114" s="24">
        <v>6</v>
      </c>
      <c r="P114" s="23">
        <v>26</v>
      </c>
      <c r="Q114" s="24">
        <v>101</v>
      </c>
      <c r="R114" s="23"/>
      <c r="S114" s="24">
        <f t="shared" si="11"/>
        <v>495</v>
      </c>
      <c r="T114" s="69"/>
    </row>
    <row r="115" spans="1:20" s="74" customFormat="1" ht="17.25" customHeight="1" x14ac:dyDescent="0.25">
      <c r="A115" s="131"/>
      <c r="B115" s="131"/>
      <c r="C115" s="131"/>
      <c r="D115" s="131"/>
      <c r="E115" s="17" t="s">
        <v>149</v>
      </c>
      <c r="F115" s="31"/>
      <c r="G115" s="54">
        <v>17</v>
      </c>
      <c r="H115" s="54">
        <v>16</v>
      </c>
      <c r="I115" s="23">
        <v>90</v>
      </c>
      <c r="J115" s="24">
        <v>39</v>
      </c>
      <c r="K115" s="23">
        <v>22</v>
      </c>
      <c r="L115" s="24">
        <v>17</v>
      </c>
      <c r="M115" s="54">
        <v>10</v>
      </c>
      <c r="N115" s="23">
        <v>4</v>
      </c>
      <c r="O115" s="24">
        <v>0</v>
      </c>
      <c r="P115" s="23">
        <v>12</v>
      </c>
      <c r="Q115" s="24">
        <v>22</v>
      </c>
      <c r="R115" s="23"/>
      <c r="S115" s="24">
        <f t="shared" si="11"/>
        <v>249</v>
      </c>
      <c r="T115" s="69"/>
    </row>
    <row r="116" spans="1:20" s="74" customFormat="1" ht="18.75" customHeight="1" x14ac:dyDescent="0.25">
      <c r="A116" s="131"/>
      <c r="B116" s="131"/>
      <c r="C116" s="131"/>
      <c r="D116" s="131"/>
      <c r="E116" s="17" t="s">
        <v>150</v>
      </c>
      <c r="F116" s="31"/>
      <c r="G116" s="54">
        <v>4</v>
      </c>
      <c r="H116" s="54">
        <v>7</v>
      </c>
      <c r="I116" s="23">
        <v>9</v>
      </c>
      <c r="J116" s="24">
        <v>22</v>
      </c>
      <c r="K116" s="23">
        <v>5</v>
      </c>
      <c r="L116" s="24">
        <v>2</v>
      </c>
      <c r="M116" s="54">
        <v>7</v>
      </c>
      <c r="N116" s="23">
        <v>0</v>
      </c>
      <c r="O116" s="24">
        <v>3</v>
      </c>
      <c r="P116" s="23">
        <v>2</v>
      </c>
      <c r="Q116" s="24">
        <v>12</v>
      </c>
      <c r="R116" s="23"/>
      <c r="S116" s="24">
        <f t="shared" si="11"/>
        <v>73</v>
      </c>
      <c r="T116" s="69"/>
    </row>
    <row r="117" spans="1:20" s="51" customFormat="1" ht="30" customHeight="1" x14ac:dyDescent="0.25">
      <c r="A117" s="127" t="s">
        <v>1</v>
      </c>
      <c r="B117" s="127"/>
      <c r="C117" s="127"/>
      <c r="D117" s="127" t="s">
        <v>2</v>
      </c>
      <c r="E117" s="127" t="s">
        <v>3</v>
      </c>
      <c r="F117" s="127" t="s">
        <v>4</v>
      </c>
      <c r="G117" s="127">
        <v>2019</v>
      </c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s="51" customFormat="1" ht="30" customHeight="1" x14ac:dyDescent="0.25">
      <c r="A118" s="127"/>
      <c r="B118" s="127"/>
      <c r="C118" s="127"/>
      <c r="D118" s="127"/>
      <c r="E118" s="127"/>
      <c r="F118" s="127"/>
      <c r="G118" s="3" t="s">
        <v>5</v>
      </c>
      <c r="H118" s="3" t="s">
        <v>6</v>
      </c>
      <c r="I118" s="3" t="s">
        <v>7</v>
      </c>
      <c r="J118" s="3" t="s">
        <v>8</v>
      </c>
      <c r="K118" s="3" t="s">
        <v>9</v>
      </c>
      <c r="L118" s="3" t="s">
        <v>10</v>
      </c>
      <c r="M118" s="3" t="s">
        <v>11</v>
      </c>
      <c r="N118" s="3" t="s">
        <v>12</v>
      </c>
      <c r="O118" s="3" t="s">
        <v>13</v>
      </c>
      <c r="P118" s="3" t="s">
        <v>14</v>
      </c>
      <c r="Q118" s="3" t="s">
        <v>15</v>
      </c>
      <c r="R118" s="3" t="s">
        <v>16</v>
      </c>
      <c r="S118" s="3" t="s">
        <v>17</v>
      </c>
      <c r="T118" s="3" t="s">
        <v>18</v>
      </c>
    </row>
    <row r="119" spans="1:20" s="51" customFormat="1" ht="21.75" customHeight="1" x14ac:dyDescent="0.25">
      <c r="A119" s="131" t="s">
        <v>154</v>
      </c>
      <c r="B119" s="131"/>
      <c r="C119" s="131" t="s">
        <v>154</v>
      </c>
      <c r="D119" s="125" t="s">
        <v>155</v>
      </c>
      <c r="E119" s="29" t="s">
        <v>156</v>
      </c>
      <c r="F119" s="76">
        <v>20</v>
      </c>
      <c r="G119" s="54">
        <v>5</v>
      </c>
      <c r="H119" s="54">
        <v>1</v>
      </c>
      <c r="I119" s="66">
        <v>5</v>
      </c>
      <c r="J119" s="66">
        <v>1</v>
      </c>
      <c r="K119" s="66">
        <v>0</v>
      </c>
      <c r="L119" s="31">
        <v>1</v>
      </c>
      <c r="M119" s="54">
        <v>2</v>
      </c>
      <c r="N119" s="31">
        <v>4</v>
      </c>
      <c r="O119" s="31">
        <v>2</v>
      </c>
      <c r="P119" s="31">
        <v>2</v>
      </c>
      <c r="Q119" s="31">
        <v>3</v>
      </c>
      <c r="R119" s="31"/>
      <c r="S119" s="66">
        <f t="shared" ref="S119:S130" si="14">SUM(G119:R119)</f>
        <v>26</v>
      </c>
      <c r="T119" s="12">
        <f t="shared" ref="T119:T127" si="15">S119/F119</f>
        <v>1.3</v>
      </c>
    </row>
    <row r="120" spans="1:20" s="51" customFormat="1" ht="27.75" customHeight="1" x14ac:dyDescent="0.25">
      <c r="A120" s="131"/>
      <c r="B120" s="131"/>
      <c r="C120" s="131"/>
      <c r="D120" s="125"/>
      <c r="E120" s="23" t="s">
        <v>157</v>
      </c>
      <c r="F120" s="66"/>
      <c r="G120" s="54">
        <v>66</v>
      </c>
      <c r="H120" s="54">
        <v>59</v>
      </c>
      <c r="I120" s="66">
        <v>59</v>
      </c>
      <c r="J120" s="66">
        <v>58</v>
      </c>
      <c r="K120" s="66">
        <v>61</v>
      </c>
      <c r="L120" s="31">
        <v>57</v>
      </c>
      <c r="M120" s="54">
        <v>68</v>
      </c>
      <c r="N120" s="31">
        <v>54</v>
      </c>
      <c r="O120" s="31">
        <v>51</v>
      </c>
      <c r="P120" s="31">
        <v>55</v>
      </c>
      <c r="Q120" s="31">
        <v>41</v>
      </c>
      <c r="R120" s="31"/>
      <c r="S120" s="31">
        <f t="shared" si="14"/>
        <v>629</v>
      </c>
      <c r="T120" s="12"/>
    </row>
    <row r="121" spans="1:20" s="51" customFormat="1" ht="30" customHeight="1" x14ac:dyDescent="0.25">
      <c r="A121" s="131"/>
      <c r="B121" s="131"/>
      <c r="C121" s="131"/>
      <c r="D121" s="125"/>
      <c r="E121" s="23" t="s">
        <v>158</v>
      </c>
      <c r="F121" s="66"/>
      <c r="G121" s="54">
        <v>2</v>
      </c>
      <c r="H121" s="54">
        <v>1</v>
      </c>
      <c r="I121" s="31">
        <v>3</v>
      </c>
      <c r="J121" s="31">
        <v>4</v>
      </c>
      <c r="K121" s="31">
        <v>0</v>
      </c>
      <c r="L121" s="31">
        <v>5</v>
      </c>
      <c r="M121" s="54">
        <v>0</v>
      </c>
      <c r="N121" s="31">
        <v>0</v>
      </c>
      <c r="O121" s="31">
        <v>1</v>
      </c>
      <c r="P121" s="31">
        <v>2</v>
      </c>
      <c r="Q121" s="31">
        <v>2</v>
      </c>
      <c r="R121" s="31"/>
      <c r="S121" s="31">
        <f t="shared" si="14"/>
        <v>20</v>
      </c>
      <c r="T121" s="12"/>
    </row>
    <row r="122" spans="1:20" s="51" customFormat="1" ht="29.25" customHeight="1" x14ac:dyDescent="0.25">
      <c r="A122" s="131"/>
      <c r="B122" s="131"/>
      <c r="C122" s="131"/>
      <c r="D122" s="125"/>
      <c r="E122" s="23" t="s">
        <v>159</v>
      </c>
      <c r="F122" s="66"/>
      <c r="G122" s="54">
        <v>8</v>
      </c>
      <c r="H122" s="54">
        <v>2</v>
      </c>
      <c r="I122" s="31">
        <v>6</v>
      </c>
      <c r="J122" s="31">
        <v>1</v>
      </c>
      <c r="K122" s="31">
        <v>0</v>
      </c>
      <c r="L122" s="31">
        <v>6</v>
      </c>
      <c r="M122" s="54">
        <v>3</v>
      </c>
      <c r="N122" s="31">
        <v>4</v>
      </c>
      <c r="O122" s="31">
        <v>2</v>
      </c>
      <c r="P122" s="31">
        <v>5</v>
      </c>
      <c r="Q122" s="31">
        <v>5</v>
      </c>
      <c r="R122" s="31"/>
      <c r="S122" s="31">
        <f t="shared" si="14"/>
        <v>42</v>
      </c>
      <c r="T122" s="12"/>
    </row>
    <row r="123" spans="1:20" s="51" customFormat="1" ht="49.5" customHeight="1" x14ac:dyDescent="0.25">
      <c r="A123" s="131"/>
      <c r="B123" s="131"/>
      <c r="C123" s="131" t="s">
        <v>160</v>
      </c>
      <c r="D123" s="135" t="s">
        <v>161</v>
      </c>
      <c r="E123" s="29" t="s">
        <v>81</v>
      </c>
      <c r="F123" s="77">
        <v>3500</v>
      </c>
      <c r="G123" s="54">
        <v>78</v>
      </c>
      <c r="H123" s="54">
        <v>481</v>
      </c>
      <c r="I123" s="31">
        <v>370</v>
      </c>
      <c r="J123" s="31">
        <v>59</v>
      </c>
      <c r="K123" s="31">
        <v>59</v>
      </c>
      <c r="L123" s="31">
        <v>814</v>
      </c>
      <c r="M123" s="54">
        <v>212</v>
      </c>
      <c r="N123" s="31">
        <v>82</v>
      </c>
      <c r="O123" s="31">
        <v>1391</v>
      </c>
      <c r="P123" s="31">
        <v>340</v>
      </c>
      <c r="Q123" s="31">
        <v>495</v>
      </c>
      <c r="R123" s="31"/>
      <c r="S123" s="31">
        <f t="shared" si="14"/>
        <v>4381</v>
      </c>
      <c r="T123" s="12">
        <f t="shared" si="15"/>
        <v>1.2517142857142858</v>
      </c>
    </row>
    <row r="124" spans="1:20" s="51" customFormat="1" ht="42" customHeight="1" x14ac:dyDescent="0.25">
      <c r="A124" s="131"/>
      <c r="B124" s="131"/>
      <c r="C124" s="131"/>
      <c r="D124" s="135"/>
      <c r="E124" s="35" t="s">
        <v>162</v>
      </c>
      <c r="F124" s="77"/>
      <c r="G124" s="54">
        <v>5</v>
      </c>
      <c r="H124" s="54">
        <v>13</v>
      </c>
      <c r="I124" s="31">
        <v>7</v>
      </c>
      <c r="J124" s="31">
        <v>2</v>
      </c>
      <c r="K124" s="31">
        <v>4</v>
      </c>
      <c r="L124" s="31">
        <v>7</v>
      </c>
      <c r="M124" s="54">
        <v>10</v>
      </c>
      <c r="N124" s="31">
        <v>5</v>
      </c>
      <c r="O124" s="31">
        <v>18</v>
      </c>
      <c r="P124" s="31">
        <v>11</v>
      </c>
      <c r="Q124" s="31">
        <v>16</v>
      </c>
      <c r="R124" s="31"/>
      <c r="S124" s="31">
        <f t="shared" si="14"/>
        <v>98</v>
      </c>
      <c r="T124" s="12"/>
    </row>
    <row r="125" spans="1:20" s="51" customFormat="1" ht="47.25" customHeight="1" x14ac:dyDescent="0.25">
      <c r="A125" s="131"/>
      <c r="B125" s="131"/>
      <c r="C125" s="131" t="s">
        <v>111</v>
      </c>
      <c r="D125" s="135" t="s">
        <v>163</v>
      </c>
      <c r="E125" s="29" t="s">
        <v>164</v>
      </c>
      <c r="F125" s="77">
        <v>2</v>
      </c>
      <c r="G125" s="54">
        <v>0</v>
      </c>
      <c r="H125" s="54">
        <v>0</v>
      </c>
      <c r="I125" s="31">
        <v>1</v>
      </c>
      <c r="J125" s="31">
        <v>1</v>
      </c>
      <c r="K125" s="31">
        <v>0</v>
      </c>
      <c r="L125" s="31">
        <v>0</v>
      </c>
      <c r="M125" s="54">
        <v>0</v>
      </c>
      <c r="N125" s="31">
        <v>0</v>
      </c>
      <c r="O125" s="31">
        <v>0</v>
      </c>
      <c r="P125" s="31">
        <v>0</v>
      </c>
      <c r="Q125" s="31">
        <v>1</v>
      </c>
      <c r="R125" s="31"/>
      <c r="S125" s="31">
        <f t="shared" si="14"/>
        <v>3</v>
      </c>
      <c r="T125" s="12">
        <f t="shared" si="15"/>
        <v>1.5</v>
      </c>
    </row>
    <row r="126" spans="1:20" s="51" customFormat="1" ht="15.75" customHeight="1" x14ac:dyDescent="0.25">
      <c r="A126" s="131"/>
      <c r="B126" s="131"/>
      <c r="C126" s="131"/>
      <c r="D126" s="135"/>
      <c r="E126" s="17" t="s">
        <v>165</v>
      </c>
      <c r="F126" s="15"/>
      <c r="G126" s="54">
        <v>0</v>
      </c>
      <c r="H126" s="54">
        <v>0</v>
      </c>
      <c r="I126" s="31">
        <v>8</v>
      </c>
      <c r="J126" s="31">
        <v>4</v>
      </c>
      <c r="K126" s="31">
        <v>0</v>
      </c>
      <c r="L126" s="31">
        <v>0</v>
      </c>
      <c r="M126" s="54">
        <v>0</v>
      </c>
      <c r="N126" s="31">
        <v>0</v>
      </c>
      <c r="O126" s="31">
        <v>0</v>
      </c>
      <c r="P126" s="31">
        <v>0</v>
      </c>
      <c r="Q126" s="31">
        <v>3</v>
      </c>
      <c r="R126" s="31"/>
      <c r="S126" s="23">
        <f t="shared" si="14"/>
        <v>15</v>
      </c>
      <c r="T126" s="12"/>
    </row>
    <row r="127" spans="1:20" s="51" customFormat="1" ht="78.75" customHeight="1" x14ac:dyDescent="0.25">
      <c r="A127" s="131"/>
      <c r="B127" s="131"/>
      <c r="C127" s="17" t="s">
        <v>166</v>
      </c>
      <c r="D127" s="78" t="s">
        <v>167</v>
      </c>
      <c r="E127" s="19" t="s">
        <v>168</v>
      </c>
      <c r="F127" s="79">
        <v>20</v>
      </c>
      <c r="G127" s="54">
        <v>0</v>
      </c>
      <c r="H127" s="54">
        <v>0</v>
      </c>
      <c r="I127" s="31">
        <v>0</v>
      </c>
      <c r="J127" s="31">
        <v>0</v>
      </c>
      <c r="K127" s="31">
        <v>0</v>
      </c>
      <c r="L127" s="31">
        <v>0</v>
      </c>
      <c r="M127" s="54">
        <v>0</v>
      </c>
      <c r="N127" s="31">
        <v>0</v>
      </c>
      <c r="O127" s="31">
        <v>0</v>
      </c>
      <c r="P127" s="31">
        <v>0</v>
      </c>
      <c r="Q127" s="31">
        <v>0</v>
      </c>
      <c r="R127" s="31"/>
      <c r="S127" s="23">
        <f t="shared" si="14"/>
        <v>0</v>
      </c>
      <c r="T127" s="12">
        <f t="shared" si="15"/>
        <v>0</v>
      </c>
    </row>
    <row r="128" spans="1:20" s="51" customFormat="1" ht="18.75" customHeight="1" x14ac:dyDescent="0.25">
      <c r="A128" s="131"/>
      <c r="B128" s="131"/>
      <c r="C128" s="9"/>
      <c r="D128" s="9"/>
      <c r="E128" s="17" t="s">
        <v>43</v>
      </c>
      <c r="F128" s="15"/>
      <c r="G128" s="54">
        <v>24</v>
      </c>
      <c r="H128" s="54">
        <v>21</v>
      </c>
      <c r="I128" s="31">
        <v>19</v>
      </c>
      <c r="J128" s="31">
        <v>15</v>
      </c>
      <c r="K128" s="31">
        <v>8</v>
      </c>
      <c r="L128" s="31">
        <v>2</v>
      </c>
      <c r="M128" s="54">
        <v>3</v>
      </c>
      <c r="N128" s="31">
        <v>12</v>
      </c>
      <c r="O128" s="31">
        <v>23</v>
      </c>
      <c r="P128" s="31">
        <v>34</v>
      </c>
      <c r="Q128" s="31">
        <v>26</v>
      </c>
      <c r="R128" s="31"/>
      <c r="S128" s="23">
        <f t="shared" si="14"/>
        <v>187</v>
      </c>
      <c r="T128" s="12"/>
    </row>
    <row r="129" spans="1:20" s="51" customFormat="1" ht="14.25" customHeight="1" x14ac:dyDescent="0.25">
      <c r="A129" s="131"/>
      <c r="B129" s="131"/>
      <c r="C129" s="23"/>
      <c r="D129" s="23"/>
      <c r="E129" s="23" t="s">
        <v>44</v>
      </c>
      <c r="F129" s="23"/>
      <c r="G129" s="54">
        <v>6</v>
      </c>
      <c r="H129" s="54">
        <v>5</v>
      </c>
      <c r="I129" s="23">
        <v>6</v>
      </c>
      <c r="J129" s="23">
        <v>7</v>
      </c>
      <c r="K129" s="23">
        <v>8</v>
      </c>
      <c r="L129" s="23">
        <v>10</v>
      </c>
      <c r="M129" s="54">
        <v>7</v>
      </c>
      <c r="N129" s="23">
        <v>10</v>
      </c>
      <c r="O129" s="23">
        <v>9</v>
      </c>
      <c r="P129" s="23">
        <v>10</v>
      </c>
      <c r="Q129" s="23">
        <v>10</v>
      </c>
      <c r="R129" s="23"/>
      <c r="S129" s="23">
        <f t="shared" si="14"/>
        <v>88</v>
      </c>
      <c r="T129" s="12"/>
    </row>
    <row r="130" spans="1:20" s="51" customFormat="1" ht="11.25" customHeight="1" x14ac:dyDescent="0.25">
      <c r="A130" s="131"/>
      <c r="B130" s="131"/>
      <c r="C130" s="80"/>
      <c r="D130" s="80"/>
      <c r="E130" s="80" t="s">
        <v>45</v>
      </c>
      <c r="F130" s="80"/>
      <c r="G130" s="54">
        <v>5</v>
      </c>
      <c r="H130" s="54">
        <v>8</v>
      </c>
      <c r="I130" s="23">
        <v>10</v>
      </c>
      <c r="J130" s="23">
        <v>12</v>
      </c>
      <c r="K130" s="23">
        <v>8</v>
      </c>
      <c r="L130" s="23">
        <v>3</v>
      </c>
      <c r="M130" s="54">
        <v>0</v>
      </c>
      <c r="N130" s="23">
        <v>0</v>
      </c>
      <c r="O130" s="23">
        <v>0</v>
      </c>
      <c r="P130" s="23">
        <v>0</v>
      </c>
      <c r="Q130" s="23">
        <v>0</v>
      </c>
      <c r="R130" s="23"/>
      <c r="S130" s="23">
        <f t="shared" si="14"/>
        <v>46</v>
      </c>
      <c r="T130" s="12"/>
    </row>
    <row r="131" spans="1:20" s="51" customFormat="1" ht="18" customHeight="1" x14ac:dyDescent="0.25">
      <c r="A131" s="127" t="s">
        <v>1</v>
      </c>
      <c r="B131" s="127"/>
      <c r="C131" s="127"/>
      <c r="D131" s="127" t="s">
        <v>2</v>
      </c>
      <c r="E131" s="127" t="s">
        <v>3</v>
      </c>
      <c r="F131" s="127" t="s">
        <v>4</v>
      </c>
      <c r="G131" s="127">
        <v>2019</v>
      </c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s="51" customFormat="1" ht="18" customHeight="1" x14ac:dyDescent="0.25">
      <c r="A132" s="127"/>
      <c r="B132" s="127"/>
      <c r="C132" s="127"/>
      <c r="D132" s="127"/>
      <c r="E132" s="127"/>
      <c r="F132" s="127"/>
      <c r="G132" s="3" t="s">
        <v>5</v>
      </c>
      <c r="H132" s="3" t="s">
        <v>6</v>
      </c>
      <c r="I132" s="3" t="s">
        <v>7</v>
      </c>
      <c r="J132" s="3" t="s">
        <v>8</v>
      </c>
      <c r="K132" s="3" t="s">
        <v>9</v>
      </c>
      <c r="L132" s="3" t="s">
        <v>10</v>
      </c>
      <c r="M132" s="3" t="s">
        <v>11</v>
      </c>
      <c r="N132" s="3" t="s">
        <v>12</v>
      </c>
      <c r="O132" s="3" t="s">
        <v>13</v>
      </c>
      <c r="P132" s="3" t="s">
        <v>14</v>
      </c>
      <c r="Q132" s="3" t="s">
        <v>15</v>
      </c>
      <c r="R132" s="3" t="s">
        <v>16</v>
      </c>
      <c r="S132" s="3" t="s">
        <v>17</v>
      </c>
      <c r="T132" s="3" t="s">
        <v>18</v>
      </c>
    </row>
    <row r="133" spans="1:20" s="81" customFormat="1" ht="99" customHeight="1" x14ac:dyDescent="0.25">
      <c r="A133" s="131" t="s">
        <v>169</v>
      </c>
      <c r="B133" s="138"/>
      <c r="C133" s="19" t="s">
        <v>170</v>
      </c>
      <c r="D133" s="18" t="s">
        <v>171</v>
      </c>
      <c r="E133" s="68" t="s">
        <v>172</v>
      </c>
      <c r="F133" s="53">
        <v>3500</v>
      </c>
      <c r="G133" s="66">
        <v>313</v>
      </c>
      <c r="H133" s="66">
        <v>173</v>
      </c>
      <c r="I133" s="46">
        <v>173</v>
      </c>
      <c r="J133" s="46">
        <v>295</v>
      </c>
      <c r="K133" s="46">
        <v>251</v>
      </c>
      <c r="L133" s="46">
        <v>236</v>
      </c>
      <c r="M133" s="66">
        <v>303</v>
      </c>
      <c r="N133" s="7">
        <v>268</v>
      </c>
      <c r="O133" s="7">
        <v>241</v>
      </c>
      <c r="P133" s="46">
        <v>279</v>
      </c>
      <c r="Q133" s="7">
        <v>234</v>
      </c>
      <c r="R133" s="7"/>
      <c r="S133" s="7">
        <f t="shared" ref="S133:S155" si="16">SUM(G133:R133)</f>
        <v>2766</v>
      </c>
      <c r="T133" s="12">
        <f t="shared" ref="T133:T155" si="17">S133/F133</f>
        <v>0.79028571428571426</v>
      </c>
    </row>
    <row r="134" spans="1:20" s="51" customFormat="1" ht="12.75" customHeight="1" x14ac:dyDescent="0.25">
      <c r="A134" s="138"/>
      <c r="B134" s="138"/>
      <c r="C134" s="131" t="s">
        <v>173</v>
      </c>
      <c r="D134" s="129"/>
      <c r="E134" s="23" t="s">
        <v>174</v>
      </c>
      <c r="F134" s="31"/>
      <c r="G134" s="54">
        <v>230</v>
      </c>
      <c r="H134" s="54">
        <v>112</v>
      </c>
      <c r="I134" s="31">
        <v>90</v>
      </c>
      <c r="J134" s="31">
        <v>162</v>
      </c>
      <c r="K134" s="31">
        <v>144</v>
      </c>
      <c r="L134" s="31">
        <v>147</v>
      </c>
      <c r="M134" s="54">
        <v>169</v>
      </c>
      <c r="N134" s="31">
        <v>137</v>
      </c>
      <c r="O134" s="31">
        <v>147</v>
      </c>
      <c r="P134" s="7">
        <v>141</v>
      </c>
      <c r="Q134" s="31">
        <v>121</v>
      </c>
      <c r="R134" s="82"/>
      <c r="S134" s="55">
        <f t="shared" si="16"/>
        <v>1600</v>
      </c>
      <c r="T134" s="12"/>
    </row>
    <row r="135" spans="1:20" s="51" customFormat="1" ht="22.5" customHeight="1" x14ac:dyDescent="0.25">
      <c r="A135" s="138"/>
      <c r="B135" s="138"/>
      <c r="C135" s="131"/>
      <c r="D135" s="129"/>
      <c r="E135" s="23" t="s">
        <v>175</v>
      </c>
      <c r="F135" s="31"/>
      <c r="G135" s="54">
        <v>51</v>
      </c>
      <c r="H135" s="54">
        <v>21</v>
      </c>
      <c r="I135" s="31">
        <v>36</v>
      </c>
      <c r="J135" s="31">
        <v>34</v>
      </c>
      <c r="K135" s="31">
        <v>12</v>
      </c>
      <c r="L135" s="31">
        <v>12</v>
      </c>
      <c r="M135" s="54">
        <v>24</v>
      </c>
      <c r="N135" s="31">
        <v>38</v>
      </c>
      <c r="O135" s="31">
        <v>22</v>
      </c>
      <c r="P135" s="31">
        <v>2</v>
      </c>
      <c r="Q135" s="31">
        <v>31</v>
      </c>
      <c r="R135" s="30"/>
      <c r="S135" s="66">
        <f t="shared" si="16"/>
        <v>283</v>
      </c>
      <c r="T135" s="12"/>
    </row>
    <row r="136" spans="1:20" s="51" customFormat="1" ht="12.75" customHeight="1" x14ac:dyDescent="0.25">
      <c r="A136" s="138"/>
      <c r="B136" s="138"/>
      <c r="C136" s="131"/>
      <c r="D136" s="129"/>
      <c r="E136" s="23" t="s">
        <v>176</v>
      </c>
      <c r="F136" s="31"/>
      <c r="G136" s="54">
        <v>10</v>
      </c>
      <c r="H136" s="54">
        <v>12</v>
      </c>
      <c r="I136" s="31">
        <v>7</v>
      </c>
      <c r="J136" s="31">
        <v>5</v>
      </c>
      <c r="K136" s="31">
        <v>19</v>
      </c>
      <c r="L136" s="31">
        <v>10</v>
      </c>
      <c r="M136" s="54">
        <v>11</v>
      </c>
      <c r="N136" s="31">
        <v>4</v>
      </c>
      <c r="O136" s="31">
        <v>1</v>
      </c>
      <c r="P136" s="31">
        <v>5</v>
      </c>
      <c r="Q136" s="31">
        <v>3</v>
      </c>
      <c r="R136" s="30"/>
      <c r="S136" s="66">
        <f t="shared" si="16"/>
        <v>87</v>
      </c>
      <c r="T136" s="12"/>
    </row>
    <row r="137" spans="1:20" s="51" customFormat="1" ht="12.75" customHeight="1" x14ac:dyDescent="0.25">
      <c r="A137" s="138"/>
      <c r="B137" s="138"/>
      <c r="C137" s="131"/>
      <c r="D137" s="129"/>
      <c r="E137" s="23" t="s">
        <v>177</v>
      </c>
      <c r="F137" s="31"/>
      <c r="G137" s="54">
        <v>2</v>
      </c>
      <c r="H137" s="54">
        <v>0</v>
      </c>
      <c r="I137" s="31">
        <v>1</v>
      </c>
      <c r="J137" s="31">
        <v>1</v>
      </c>
      <c r="K137" s="31">
        <v>0</v>
      </c>
      <c r="L137" s="31">
        <v>0</v>
      </c>
      <c r="M137" s="54">
        <v>2</v>
      </c>
      <c r="N137" s="31">
        <v>0</v>
      </c>
      <c r="O137" s="31">
        <v>0</v>
      </c>
      <c r="P137" s="31">
        <v>0</v>
      </c>
      <c r="Q137" s="31">
        <v>0</v>
      </c>
      <c r="R137" s="30"/>
      <c r="S137" s="66">
        <f t="shared" si="16"/>
        <v>6</v>
      </c>
      <c r="T137" s="12"/>
    </row>
    <row r="138" spans="1:20" s="51" customFormat="1" ht="12.75" customHeight="1" x14ac:dyDescent="0.25">
      <c r="A138" s="138"/>
      <c r="B138" s="138"/>
      <c r="C138" s="131"/>
      <c r="D138" s="129"/>
      <c r="E138" s="23" t="s">
        <v>178</v>
      </c>
      <c r="F138" s="31"/>
      <c r="G138" s="54">
        <v>48</v>
      </c>
      <c r="H138" s="54">
        <v>28</v>
      </c>
      <c r="I138" s="31">
        <v>40</v>
      </c>
      <c r="J138" s="31">
        <v>124</v>
      </c>
      <c r="K138" s="31">
        <v>57</v>
      </c>
      <c r="L138" s="31">
        <v>53</v>
      </c>
      <c r="M138" s="54">
        <v>93</v>
      </c>
      <c r="N138" s="31">
        <v>86</v>
      </c>
      <c r="O138" s="31">
        <v>70</v>
      </c>
      <c r="P138" s="31">
        <v>128</v>
      </c>
      <c r="Q138" s="31">
        <v>79</v>
      </c>
      <c r="R138" s="30"/>
      <c r="S138" s="66">
        <f t="shared" si="16"/>
        <v>806</v>
      </c>
      <c r="T138" s="12"/>
    </row>
    <row r="139" spans="1:20" s="51" customFormat="1" ht="14.25" customHeight="1" x14ac:dyDescent="0.25">
      <c r="A139" s="138"/>
      <c r="B139" s="138"/>
      <c r="C139" s="131"/>
      <c r="D139" s="129"/>
      <c r="E139" s="23" t="s">
        <v>179</v>
      </c>
      <c r="F139" s="31"/>
      <c r="G139" s="54">
        <v>0</v>
      </c>
      <c r="H139" s="54">
        <v>0</v>
      </c>
      <c r="I139" s="31">
        <v>0</v>
      </c>
      <c r="J139" s="31">
        <v>0</v>
      </c>
      <c r="K139" s="31">
        <v>0</v>
      </c>
      <c r="L139" s="31">
        <v>0</v>
      </c>
      <c r="M139" s="54">
        <v>0</v>
      </c>
      <c r="N139" s="31">
        <v>0</v>
      </c>
      <c r="O139" s="31">
        <v>0</v>
      </c>
      <c r="P139" s="31">
        <v>0</v>
      </c>
      <c r="Q139" s="31">
        <v>0</v>
      </c>
      <c r="R139" s="30"/>
      <c r="S139" s="66">
        <f t="shared" si="16"/>
        <v>0</v>
      </c>
      <c r="T139" s="12"/>
    </row>
    <row r="140" spans="1:20" s="51" customFormat="1" ht="26.25" customHeight="1" x14ac:dyDescent="0.25">
      <c r="A140" s="138"/>
      <c r="B140" s="138"/>
      <c r="C140" s="131" t="s">
        <v>180</v>
      </c>
      <c r="D140" s="129"/>
      <c r="E140" s="83" t="s">
        <v>181</v>
      </c>
      <c r="F140" s="31"/>
      <c r="G140" s="54">
        <v>1875</v>
      </c>
      <c r="H140" s="54">
        <v>1546</v>
      </c>
      <c r="I140" s="30">
        <v>1533</v>
      </c>
      <c r="J140" s="31">
        <v>1846</v>
      </c>
      <c r="K140" s="31">
        <v>1002</v>
      </c>
      <c r="L140" s="31">
        <v>1254</v>
      </c>
      <c r="M140" s="54">
        <v>1985</v>
      </c>
      <c r="N140" s="31">
        <v>2252</v>
      </c>
      <c r="O140" s="31">
        <v>1616</v>
      </c>
      <c r="P140" s="31">
        <v>1589</v>
      </c>
      <c r="Q140" s="31">
        <v>1521</v>
      </c>
      <c r="R140" s="30"/>
      <c r="S140" s="66">
        <f t="shared" si="16"/>
        <v>18019</v>
      </c>
      <c r="T140" s="12"/>
    </row>
    <row r="141" spans="1:20" s="51" customFormat="1" ht="12.75" customHeight="1" x14ac:dyDescent="0.25">
      <c r="A141" s="138"/>
      <c r="B141" s="138"/>
      <c r="C141" s="131"/>
      <c r="D141" s="129"/>
      <c r="E141" s="23" t="s">
        <v>182</v>
      </c>
      <c r="F141" s="31"/>
      <c r="G141" s="54">
        <v>748</v>
      </c>
      <c r="H141" s="54">
        <v>639</v>
      </c>
      <c r="I141" s="30">
        <v>596</v>
      </c>
      <c r="J141" s="31">
        <v>716</v>
      </c>
      <c r="K141" s="31">
        <v>405</v>
      </c>
      <c r="L141" s="31">
        <v>475</v>
      </c>
      <c r="M141" s="54">
        <v>751</v>
      </c>
      <c r="N141" s="31">
        <v>872</v>
      </c>
      <c r="O141" s="31">
        <v>644</v>
      </c>
      <c r="P141" s="31">
        <v>625</v>
      </c>
      <c r="Q141" s="31">
        <v>640</v>
      </c>
      <c r="R141" s="30"/>
      <c r="S141" s="66">
        <f t="shared" si="16"/>
        <v>7111</v>
      </c>
      <c r="T141" s="12"/>
    </row>
    <row r="142" spans="1:20" s="51" customFormat="1" ht="12.75" customHeight="1" x14ac:dyDescent="0.25">
      <c r="A142" s="138"/>
      <c r="B142" s="138"/>
      <c r="C142" s="131"/>
      <c r="D142" s="129"/>
      <c r="E142" s="23" t="s">
        <v>183</v>
      </c>
      <c r="F142" s="31"/>
      <c r="G142" s="54">
        <v>616</v>
      </c>
      <c r="H142" s="54">
        <v>474</v>
      </c>
      <c r="I142" s="30">
        <v>499</v>
      </c>
      <c r="J142" s="31">
        <v>579</v>
      </c>
      <c r="K142" s="31">
        <v>333</v>
      </c>
      <c r="L142" s="31">
        <v>478</v>
      </c>
      <c r="M142" s="54">
        <v>745</v>
      </c>
      <c r="N142" s="31">
        <v>714</v>
      </c>
      <c r="O142" s="31">
        <v>530</v>
      </c>
      <c r="P142" s="31">
        <v>498</v>
      </c>
      <c r="Q142" s="31">
        <v>495</v>
      </c>
      <c r="R142" s="30"/>
      <c r="S142" s="66">
        <f t="shared" si="16"/>
        <v>5961</v>
      </c>
      <c r="T142" s="12"/>
    </row>
    <row r="143" spans="1:20" s="51" customFormat="1" ht="12.75" customHeight="1" x14ac:dyDescent="0.25">
      <c r="A143" s="138"/>
      <c r="B143" s="138"/>
      <c r="C143" s="131"/>
      <c r="D143" s="129"/>
      <c r="E143" s="23" t="s">
        <v>184</v>
      </c>
      <c r="F143" s="31"/>
      <c r="G143" s="54">
        <v>511</v>
      </c>
      <c r="H143" s="54">
        <v>433</v>
      </c>
      <c r="I143" s="30">
        <v>438</v>
      </c>
      <c r="J143" s="31">
        <v>521</v>
      </c>
      <c r="K143" s="31">
        <v>264</v>
      </c>
      <c r="L143" s="31">
        <v>301</v>
      </c>
      <c r="M143" s="54">
        <v>489</v>
      </c>
      <c r="N143" s="31">
        <v>666</v>
      </c>
      <c r="O143" s="31">
        <v>442</v>
      </c>
      <c r="P143" s="31">
        <v>466</v>
      </c>
      <c r="Q143" s="31">
        <v>386</v>
      </c>
      <c r="R143" s="30"/>
      <c r="S143" s="66">
        <f t="shared" si="16"/>
        <v>4917</v>
      </c>
      <c r="T143" s="12"/>
    </row>
    <row r="144" spans="1:20" s="51" customFormat="1" ht="33.75" customHeight="1" x14ac:dyDescent="0.25">
      <c r="A144" s="138"/>
      <c r="B144" s="138"/>
      <c r="C144" s="19" t="s">
        <v>185</v>
      </c>
      <c r="D144" s="84" t="s">
        <v>185</v>
      </c>
      <c r="E144" s="19" t="s">
        <v>172</v>
      </c>
      <c r="F144" s="31"/>
      <c r="G144" s="54">
        <v>115</v>
      </c>
      <c r="H144" s="54">
        <v>107</v>
      </c>
      <c r="I144" s="31">
        <v>94</v>
      </c>
      <c r="J144" s="31">
        <v>110</v>
      </c>
      <c r="K144" s="66">
        <v>160</v>
      </c>
      <c r="L144" s="31">
        <v>325</v>
      </c>
      <c r="M144" s="54">
        <v>151</v>
      </c>
      <c r="N144" s="31">
        <v>192</v>
      </c>
      <c r="O144" s="31">
        <v>122</v>
      </c>
      <c r="P144" s="31">
        <v>215</v>
      </c>
      <c r="Q144" s="31">
        <v>183</v>
      </c>
      <c r="R144" s="30"/>
      <c r="S144" s="66">
        <f t="shared" si="16"/>
        <v>1774</v>
      </c>
      <c r="T144" s="12"/>
    </row>
    <row r="145" spans="1:20" s="51" customFormat="1" ht="12.75" customHeight="1" x14ac:dyDescent="0.25">
      <c r="A145" s="138"/>
      <c r="B145" s="138"/>
      <c r="C145" s="131" t="s">
        <v>173</v>
      </c>
      <c r="D145" s="129"/>
      <c r="E145" s="23" t="s">
        <v>177</v>
      </c>
      <c r="F145" s="31"/>
      <c r="G145" s="54">
        <v>0</v>
      </c>
      <c r="H145" s="54">
        <v>0</v>
      </c>
      <c r="I145" s="31">
        <v>31</v>
      </c>
      <c r="J145" s="31">
        <v>0</v>
      </c>
      <c r="K145" s="66">
        <v>0</v>
      </c>
      <c r="L145" s="31">
        <v>0</v>
      </c>
      <c r="M145" s="54">
        <v>0</v>
      </c>
      <c r="N145" s="31">
        <v>0</v>
      </c>
      <c r="O145" s="31">
        <v>0</v>
      </c>
      <c r="P145" s="31">
        <v>0</v>
      </c>
      <c r="Q145" s="31">
        <v>12</v>
      </c>
      <c r="R145" s="30"/>
      <c r="S145" s="66">
        <f t="shared" si="16"/>
        <v>43</v>
      </c>
      <c r="T145" s="12"/>
    </row>
    <row r="146" spans="1:20" s="51" customFormat="1" ht="26.25" customHeight="1" x14ac:dyDescent="0.25">
      <c r="A146" s="138"/>
      <c r="B146" s="138"/>
      <c r="C146" s="131"/>
      <c r="D146" s="129"/>
      <c r="E146" s="23" t="s">
        <v>175</v>
      </c>
      <c r="F146" s="31"/>
      <c r="G146" s="54">
        <v>28</v>
      </c>
      <c r="H146" s="54">
        <v>25</v>
      </c>
      <c r="I146" s="31">
        <v>15</v>
      </c>
      <c r="J146" s="31">
        <v>8</v>
      </c>
      <c r="K146" s="66">
        <v>10</v>
      </c>
      <c r="L146" s="31">
        <v>10</v>
      </c>
      <c r="M146" s="54">
        <v>18</v>
      </c>
      <c r="N146" s="31">
        <v>18</v>
      </c>
      <c r="O146" s="31">
        <v>7</v>
      </c>
      <c r="P146" s="31">
        <v>17</v>
      </c>
      <c r="Q146" s="31">
        <v>20</v>
      </c>
      <c r="R146" s="30"/>
      <c r="S146" s="66">
        <f t="shared" si="16"/>
        <v>176</v>
      </c>
      <c r="T146" s="12"/>
    </row>
    <row r="147" spans="1:20" s="51" customFormat="1" ht="12.75" customHeight="1" x14ac:dyDescent="0.25">
      <c r="A147" s="138"/>
      <c r="B147" s="138"/>
      <c r="C147" s="131"/>
      <c r="D147" s="129"/>
      <c r="E147" s="23" t="s">
        <v>174</v>
      </c>
      <c r="F147" s="31"/>
      <c r="G147" s="54">
        <v>30</v>
      </c>
      <c r="H147" s="54">
        <v>28</v>
      </c>
      <c r="I147" s="31">
        <v>14</v>
      </c>
      <c r="J147" s="31">
        <v>22</v>
      </c>
      <c r="K147" s="66">
        <v>33</v>
      </c>
      <c r="L147" s="31">
        <v>16</v>
      </c>
      <c r="M147" s="54">
        <v>38</v>
      </c>
      <c r="N147" s="31">
        <v>53</v>
      </c>
      <c r="O147" s="31">
        <v>23</v>
      </c>
      <c r="P147" s="31">
        <v>42</v>
      </c>
      <c r="Q147" s="31">
        <v>35</v>
      </c>
      <c r="R147" s="30"/>
      <c r="S147" s="66">
        <f t="shared" si="16"/>
        <v>334</v>
      </c>
      <c r="T147" s="12"/>
    </row>
    <row r="148" spans="1:20" s="51" customFormat="1" ht="12.75" customHeight="1" x14ac:dyDescent="0.25">
      <c r="A148" s="138"/>
      <c r="B148" s="138"/>
      <c r="C148" s="131"/>
      <c r="D148" s="129"/>
      <c r="E148" s="23" t="s">
        <v>176</v>
      </c>
      <c r="F148" s="31"/>
      <c r="G148" s="54">
        <v>17</v>
      </c>
      <c r="H148" s="54">
        <v>4</v>
      </c>
      <c r="I148" s="31">
        <v>11</v>
      </c>
      <c r="J148" s="31">
        <v>0</v>
      </c>
      <c r="K148" s="66">
        <v>5</v>
      </c>
      <c r="L148" s="31">
        <v>0</v>
      </c>
      <c r="M148" s="54">
        <v>5</v>
      </c>
      <c r="N148" s="31">
        <v>4</v>
      </c>
      <c r="O148" s="31">
        <v>3</v>
      </c>
      <c r="P148" s="31">
        <v>7</v>
      </c>
      <c r="Q148" s="31">
        <v>1</v>
      </c>
      <c r="R148" s="30"/>
      <c r="S148" s="66">
        <f t="shared" si="16"/>
        <v>57</v>
      </c>
      <c r="T148" s="12"/>
    </row>
    <row r="149" spans="1:20" s="51" customFormat="1" ht="12.75" customHeight="1" x14ac:dyDescent="0.25">
      <c r="A149" s="138"/>
      <c r="B149" s="138"/>
      <c r="C149" s="131"/>
      <c r="D149" s="129"/>
      <c r="E149" s="23" t="s">
        <v>186</v>
      </c>
      <c r="F149" s="31"/>
      <c r="G149" s="54">
        <v>5</v>
      </c>
      <c r="H149" s="54">
        <v>3</v>
      </c>
      <c r="I149" s="31">
        <v>2</v>
      </c>
      <c r="J149" s="31">
        <v>0</v>
      </c>
      <c r="K149" s="66">
        <v>4</v>
      </c>
      <c r="L149" s="31">
        <v>3</v>
      </c>
      <c r="M149" s="54">
        <v>17</v>
      </c>
      <c r="N149" s="31">
        <v>4</v>
      </c>
      <c r="O149" s="31">
        <v>1</v>
      </c>
      <c r="P149" s="31">
        <v>3</v>
      </c>
      <c r="Q149" s="31">
        <v>0</v>
      </c>
      <c r="R149" s="30"/>
      <c r="S149" s="66">
        <f t="shared" si="16"/>
        <v>42</v>
      </c>
      <c r="T149" s="12"/>
    </row>
    <row r="150" spans="1:20" s="51" customFormat="1" ht="12.75" customHeight="1" x14ac:dyDescent="0.25">
      <c r="A150" s="138"/>
      <c r="B150" s="138"/>
      <c r="C150" s="131"/>
      <c r="D150" s="129"/>
      <c r="E150" s="23" t="s">
        <v>178</v>
      </c>
      <c r="F150" s="31"/>
      <c r="G150" s="54">
        <v>36</v>
      </c>
      <c r="H150" s="54">
        <v>44</v>
      </c>
      <c r="I150" s="31">
        <v>32</v>
      </c>
      <c r="J150" s="31">
        <v>76</v>
      </c>
      <c r="K150" s="66">
        <v>108</v>
      </c>
      <c r="L150" s="31">
        <v>296</v>
      </c>
      <c r="M150" s="54">
        <v>74</v>
      </c>
      <c r="N150" s="31">
        <v>114</v>
      </c>
      <c r="O150" s="31">
        <v>89</v>
      </c>
      <c r="P150" s="31">
        <v>149</v>
      </c>
      <c r="Q150" s="31">
        <v>115</v>
      </c>
      <c r="R150" s="30"/>
      <c r="S150" s="66">
        <f t="shared" si="16"/>
        <v>1133</v>
      </c>
      <c r="T150" s="12"/>
    </row>
    <row r="151" spans="1:20" s="51" customFormat="1" ht="23.25" customHeight="1" x14ac:dyDescent="0.25">
      <c r="A151" s="138"/>
      <c r="B151" s="138"/>
      <c r="C151" s="131" t="s">
        <v>180</v>
      </c>
      <c r="D151" s="129"/>
      <c r="E151" s="83" t="s">
        <v>181</v>
      </c>
      <c r="F151" s="31"/>
      <c r="G151" s="54">
        <v>357</v>
      </c>
      <c r="H151" s="54">
        <v>501</v>
      </c>
      <c r="I151" s="31">
        <v>215</v>
      </c>
      <c r="J151" s="31">
        <v>348</v>
      </c>
      <c r="K151" s="66">
        <v>613</v>
      </c>
      <c r="L151" s="31">
        <v>975</v>
      </c>
      <c r="M151" s="54">
        <v>471</v>
      </c>
      <c r="N151" s="31">
        <v>699</v>
      </c>
      <c r="O151" s="31">
        <v>414</v>
      </c>
      <c r="P151" s="31">
        <v>681</v>
      </c>
      <c r="Q151" s="31">
        <v>588</v>
      </c>
      <c r="R151" s="30"/>
      <c r="S151" s="66">
        <f t="shared" si="16"/>
        <v>5862</v>
      </c>
      <c r="T151" s="12"/>
    </row>
    <row r="152" spans="1:20" s="51" customFormat="1" ht="12.75" customHeight="1" x14ac:dyDescent="0.25">
      <c r="A152" s="138"/>
      <c r="B152" s="138"/>
      <c r="C152" s="131"/>
      <c r="D152" s="129"/>
      <c r="E152" s="23" t="s">
        <v>182</v>
      </c>
      <c r="F152" s="31"/>
      <c r="G152" s="54">
        <v>119</v>
      </c>
      <c r="H152" s="54">
        <v>203</v>
      </c>
      <c r="I152" s="31">
        <v>180</v>
      </c>
      <c r="J152" s="31">
        <v>116</v>
      </c>
      <c r="K152" s="66">
        <v>204</v>
      </c>
      <c r="L152" s="31">
        <v>325</v>
      </c>
      <c r="M152" s="54">
        <v>157</v>
      </c>
      <c r="N152" s="31">
        <v>233</v>
      </c>
      <c r="O152" s="31">
        <v>138</v>
      </c>
      <c r="P152" s="31">
        <v>227</v>
      </c>
      <c r="Q152" s="31">
        <v>196</v>
      </c>
      <c r="R152" s="30"/>
      <c r="S152" s="66">
        <f t="shared" si="16"/>
        <v>2098</v>
      </c>
      <c r="T152" s="12"/>
    </row>
    <row r="153" spans="1:20" s="51" customFormat="1" ht="12.75" customHeight="1" x14ac:dyDescent="0.25">
      <c r="A153" s="138"/>
      <c r="B153" s="138"/>
      <c r="C153" s="131"/>
      <c r="D153" s="129"/>
      <c r="E153" s="23" t="s">
        <v>183</v>
      </c>
      <c r="F153" s="31"/>
      <c r="G153" s="54">
        <v>119</v>
      </c>
      <c r="H153" s="54">
        <v>203</v>
      </c>
      <c r="I153" s="31">
        <v>103</v>
      </c>
      <c r="J153" s="31">
        <v>116</v>
      </c>
      <c r="K153" s="66">
        <v>205</v>
      </c>
      <c r="L153" s="31">
        <v>325</v>
      </c>
      <c r="M153" s="54">
        <v>157</v>
      </c>
      <c r="N153" s="31">
        <v>233</v>
      </c>
      <c r="O153" s="31">
        <v>138</v>
      </c>
      <c r="P153" s="31">
        <v>227</v>
      </c>
      <c r="Q153" s="31">
        <v>196</v>
      </c>
      <c r="R153" s="30"/>
      <c r="S153" s="66">
        <f t="shared" si="16"/>
        <v>2022</v>
      </c>
      <c r="T153" s="12"/>
    </row>
    <row r="154" spans="1:20" s="51" customFormat="1" ht="12.75" customHeight="1" x14ac:dyDescent="0.25">
      <c r="A154" s="138"/>
      <c r="B154" s="138"/>
      <c r="C154" s="131"/>
      <c r="D154" s="129"/>
      <c r="E154" s="23" t="s">
        <v>184</v>
      </c>
      <c r="F154" s="31"/>
      <c r="G154" s="54">
        <v>119</v>
      </c>
      <c r="H154" s="54">
        <v>95</v>
      </c>
      <c r="I154" s="31">
        <v>118</v>
      </c>
      <c r="J154" s="31">
        <v>116</v>
      </c>
      <c r="K154" s="66">
        <v>204</v>
      </c>
      <c r="L154" s="31">
        <v>325</v>
      </c>
      <c r="M154" s="54">
        <v>157</v>
      </c>
      <c r="N154" s="31">
        <v>233</v>
      </c>
      <c r="O154" s="31">
        <v>138</v>
      </c>
      <c r="P154" s="31">
        <v>227</v>
      </c>
      <c r="Q154" s="31">
        <v>196</v>
      </c>
      <c r="R154" s="30"/>
      <c r="S154" s="66">
        <f t="shared" si="16"/>
        <v>1928</v>
      </c>
      <c r="T154" s="12"/>
    </row>
    <row r="155" spans="1:20" s="51" customFormat="1" ht="75.75" customHeight="1" x14ac:dyDescent="0.25">
      <c r="A155" s="138"/>
      <c r="B155" s="138"/>
      <c r="C155" s="19" t="s">
        <v>187</v>
      </c>
      <c r="D155" s="67" t="s">
        <v>188</v>
      </c>
      <c r="E155" s="54" t="s">
        <v>189</v>
      </c>
      <c r="F155" s="20">
        <v>3000</v>
      </c>
      <c r="G155" s="54">
        <v>761</v>
      </c>
      <c r="H155" s="54">
        <v>1068</v>
      </c>
      <c r="I155" s="23">
        <v>905</v>
      </c>
      <c r="J155" s="23">
        <v>547</v>
      </c>
      <c r="K155" s="23">
        <v>986</v>
      </c>
      <c r="L155" s="23">
        <v>503</v>
      </c>
      <c r="M155" s="54">
        <v>361</v>
      </c>
      <c r="N155" s="23">
        <v>538</v>
      </c>
      <c r="O155" s="23">
        <v>416</v>
      </c>
      <c r="P155" s="23">
        <v>784</v>
      </c>
      <c r="Q155" s="23">
        <v>556</v>
      </c>
      <c r="R155" s="23"/>
      <c r="S155" s="66">
        <f t="shared" si="16"/>
        <v>7425</v>
      </c>
      <c r="T155" s="12">
        <f t="shared" si="17"/>
        <v>2.4750000000000001</v>
      </c>
    </row>
    <row r="156" spans="1:20" s="51" customFormat="1" ht="33.75" customHeight="1" x14ac:dyDescent="0.25">
      <c r="A156" s="134" t="s">
        <v>190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</row>
    <row r="157" spans="1:20" s="51" customFormat="1" ht="21" customHeight="1" x14ac:dyDescent="0.25">
      <c r="A157" s="127" t="s">
        <v>1</v>
      </c>
      <c r="B157" s="127"/>
      <c r="C157" s="127"/>
      <c r="D157" s="127" t="s">
        <v>2</v>
      </c>
      <c r="E157" s="127" t="s">
        <v>3</v>
      </c>
      <c r="F157" s="127" t="s">
        <v>4</v>
      </c>
      <c r="G157" s="127">
        <v>2019</v>
      </c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s="51" customFormat="1" ht="21" customHeight="1" x14ac:dyDescent="0.25">
      <c r="A158" s="127"/>
      <c r="B158" s="127"/>
      <c r="C158" s="127"/>
      <c r="D158" s="127"/>
      <c r="E158" s="127"/>
      <c r="F158" s="127"/>
      <c r="G158" s="3" t="s">
        <v>5</v>
      </c>
      <c r="H158" s="3" t="s">
        <v>6</v>
      </c>
      <c r="I158" s="3" t="s">
        <v>7</v>
      </c>
      <c r="J158" s="3" t="s">
        <v>8</v>
      </c>
      <c r="K158" s="3" t="s">
        <v>9</v>
      </c>
      <c r="L158" s="3" t="s">
        <v>10</v>
      </c>
      <c r="M158" s="3" t="s">
        <v>11</v>
      </c>
      <c r="N158" s="3" t="s">
        <v>12</v>
      </c>
      <c r="O158" s="3" t="s">
        <v>13</v>
      </c>
      <c r="P158" s="3" t="s">
        <v>14</v>
      </c>
      <c r="Q158" s="3" t="s">
        <v>15</v>
      </c>
      <c r="R158" s="3" t="s">
        <v>16</v>
      </c>
      <c r="S158" s="3" t="s">
        <v>17</v>
      </c>
      <c r="T158" s="3" t="s">
        <v>18</v>
      </c>
    </row>
    <row r="159" spans="1:20" s="51" customFormat="1" ht="32.25" customHeight="1" x14ac:dyDescent="0.25">
      <c r="A159" s="130"/>
      <c r="B159" s="130"/>
      <c r="C159" s="128"/>
      <c r="D159" s="137" t="s">
        <v>191</v>
      </c>
      <c r="E159" s="19" t="s">
        <v>192</v>
      </c>
      <c r="F159" s="20">
        <v>30000</v>
      </c>
      <c r="G159" s="54">
        <v>0</v>
      </c>
      <c r="H159" s="6">
        <v>0</v>
      </c>
      <c r="I159" s="6">
        <v>5065</v>
      </c>
      <c r="J159" s="6">
        <v>6687</v>
      </c>
      <c r="K159" s="58">
        <v>6634</v>
      </c>
      <c r="L159" s="72">
        <v>1374</v>
      </c>
      <c r="M159" s="58">
        <v>889</v>
      </c>
      <c r="N159" s="58">
        <v>0</v>
      </c>
      <c r="O159" s="85">
        <v>0</v>
      </c>
      <c r="P159" s="58">
        <v>0</v>
      </c>
      <c r="Q159" s="58">
        <v>391</v>
      </c>
      <c r="R159" s="58"/>
      <c r="S159" s="6">
        <f t="shared" ref="S159:S164" si="18">SUM(G159:R159)</f>
        <v>21040</v>
      </c>
      <c r="T159" s="12">
        <f t="shared" ref="T159:T162" si="19">S159/F159</f>
        <v>0.70133333333333336</v>
      </c>
    </row>
    <row r="160" spans="1:20" s="51" customFormat="1" ht="29.25" customHeight="1" x14ac:dyDescent="0.25">
      <c r="A160" s="130"/>
      <c r="B160" s="130"/>
      <c r="C160" s="128"/>
      <c r="D160" s="137"/>
      <c r="E160" s="19" t="s">
        <v>193</v>
      </c>
      <c r="F160" s="20">
        <v>30000</v>
      </c>
      <c r="G160" s="54">
        <v>0</v>
      </c>
      <c r="H160" s="6">
        <v>0</v>
      </c>
      <c r="I160" s="6">
        <v>201</v>
      </c>
      <c r="J160" s="6">
        <v>0</v>
      </c>
      <c r="K160" s="58">
        <v>0</v>
      </c>
      <c r="L160" s="72">
        <v>3008</v>
      </c>
      <c r="M160" s="58">
        <v>250</v>
      </c>
      <c r="N160" s="58">
        <v>0</v>
      </c>
      <c r="O160" s="85">
        <v>0</v>
      </c>
      <c r="P160" s="58">
        <v>0</v>
      </c>
      <c r="Q160" s="58">
        <v>0</v>
      </c>
      <c r="R160" s="58"/>
      <c r="S160" s="6">
        <f t="shared" si="18"/>
        <v>3459</v>
      </c>
      <c r="T160" s="12">
        <f t="shared" si="19"/>
        <v>0.1153</v>
      </c>
    </row>
    <row r="161" spans="1:20" s="51" customFormat="1" ht="28.5" customHeight="1" x14ac:dyDescent="0.25">
      <c r="A161" s="130"/>
      <c r="B161" s="130"/>
      <c r="C161" s="128"/>
      <c r="D161" s="137"/>
      <c r="E161" s="19" t="s">
        <v>194</v>
      </c>
      <c r="F161" s="20">
        <v>10000</v>
      </c>
      <c r="G161" s="54">
        <v>0</v>
      </c>
      <c r="H161" s="6">
        <v>0</v>
      </c>
      <c r="I161" s="6">
        <v>1793</v>
      </c>
      <c r="J161" s="6">
        <v>6599</v>
      </c>
      <c r="K161" s="58">
        <v>4740</v>
      </c>
      <c r="L161" s="72">
        <v>1374</v>
      </c>
      <c r="M161" s="58">
        <v>300</v>
      </c>
      <c r="N161" s="58">
        <v>0</v>
      </c>
      <c r="O161" s="85">
        <v>0</v>
      </c>
      <c r="P161" s="58">
        <v>0</v>
      </c>
      <c r="Q161" s="58">
        <v>0</v>
      </c>
      <c r="R161" s="58"/>
      <c r="S161" s="6">
        <f t="shared" si="18"/>
        <v>14806</v>
      </c>
      <c r="T161" s="12">
        <f t="shared" si="19"/>
        <v>1.4805999999999999</v>
      </c>
    </row>
    <row r="162" spans="1:20" s="51" customFormat="1" ht="31.5" customHeight="1" x14ac:dyDescent="0.25">
      <c r="A162" s="130"/>
      <c r="B162" s="130"/>
      <c r="C162" s="128"/>
      <c r="D162" s="137"/>
      <c r="E162" s="19" t="s">
        <v>195</v>
      </c>
      <c r="F162" s="20">
        <v>5000</v>
      </c>
      <c r="G162" s="54">
        <v>0</v>
      </c>
      <c r="H162" s="6">
        <v>0</v>
      </c>
      <c r="I162" s="6">
        <v>144</v>
      </c>
      <c r="J162" s="6">
        <v>0</v>
      </c>
      <c r="K162" s="58">
        <v>0</v>
      </c>
      <c r="L162" s="72">
        <v>3008</v>
      </c>
      <c r="M162" s="58">
        <v>0</v>
      </c>
      <c r="N162" s="58">
        <v>0</v>
      </c>
      <c r="O162" s="85">
        <v>0</v>
      </c>
      <c r="P162" s="58">
        <v>0</v>
      </c>
      <c r="Q162" s="58">
        <v>0</v>
      </c>
      <c r="R162" s="58"/>
      <c r="S162" s="6">
        <f t="shared" si="18"/>
        <v>3152</v>
      </c>
      <c r="T162" s="12">
        <f t="shared" si="19"/>
        <v>0.63039999999999996</v>
      </c>
    </row>
    <row r="163" spans="1:20" s="51" customFormat="1" ht="31.5" customHeight="1" x14ac:dyDescent="0.25">
      <c r="A163" s="130"/>
      <c r="B163" s="130"/>
      <c r="C163" s="128"/>
      <c r="D163" s="132" t="s">
        <v>196</v>
      </c>
      <c r="E163" s="19" t="s">
        <v>197</v>
      </c>
      <c r="F163" s="20"/>
      <c r="G163" s="54">
        <v>124</v>
      </c>
      <c r="H163" s="6">
        <v>106</v>
      </c>
      <c r="I163" s="6">
        <v>0</v>
      </c>
      <c r="J163" s="6">
        <v>0</v>
      </c>
      <c r="K163" s="58">
        <v>0</v>
      </c>
      <c r="L163" s="72">
        <v>0</v>
      </c>
      <c r="M163" s="58">
        <v>0</v>
      </c>
      <c r="N163" s="58">
        <v>0</v>
      </c>
      <c r="O163" s="85">
        <v>0</v>
      </c>
      <c r="P163" s="58">
        <v>0</v>
      </c>
      <c r="Q163" s="58">
        <v>0</v>
      </c>
      <c r="R163" s="58"/>
      <c r="S163" s="6">
        <f t="shared" si="18"/>
        <v>230</v>
      </c>
      <c r="T163" s="86"/>
    </row>
    <row r="164" spans="1:20" s="51" customFormat="1" ht="24" customHeight="1" x14ac:dyDescent="0.25">
      <c r="A164" s="130"/>
      <c r="B164" s="130"/>
      <c r="C164" s="128"/>
      <c r="D164" s="132"/>
      <c r="E164" s="19" t="s">
        <v>198</v>
      </c>
      <c r="F164" s="20"/>
      <c r="G164" s="54">
        <v>431</v>
      </c>
      <c r="H164" s="6">
        <v>404</v>
      </c>
      <c r="I164" s="6">
        <v>0</v>
      </c>
      <c r="J164" s="6">
        <v>0</v>
      </c>
      <c r="K164" s="58">
        <v>0</v>
      </c>
      <c r="L164" s="72">
        <v>0</v>
      </c>
      <c r="M164" s="58">
        <v>0</v>
      </c>
      <c r="N164" s="58">
        <v>0</v>
      </c>
      <c r="O164" s="85">
        <v>0</v>
      </c>
      <c r="P164" s="58">
        <v>0</v>
      </c>
      <c r="Q164" s="58">
        <v>0</v>
      </c>
      <c r="R164" s="58"/>
      <c r="S164" s="6">
        <f t="shared" si="18"/>
        <v>835</v>
      </c>
      <c r="T164" s="86"/>
    </row>
    <row r="165" spans="1:20" s="51" customFormat="1" ht="17.25" customHeight="1" x14ac:dyDescent="0.25">
      <c r="A165" s="127" t="s">
        <v>1</v>
      </c>
      <c r="B165" s="127"/>
      <c r="C165" s="127"/>
      <c r="D165" s="127" t="s">
        <v>2</v>
      </c>
      <c r="E165" s="127" t="s">
        <v>3</v>
      </c>
      <c r="F165" s="127" t="s">
        <v>4</v>
      </c>
      <c r="G165" s="127">
        <v>2019</v>
      </c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s="51" customFormat="1" ht="21" customHeight="1" x14ac:dyDescent="0.25">
      <c r="A166" s="127"/>
      <c r="B166" s="127"/>
      <c r="C166" s="127"/>
      <c r="D166" s="127"/>
      <c r="E166" s="127"/>
      <c r="F166" s="127"/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  <c r="Q166" s="3" t="s">
        <v>15</v>
      </c>
      <c r="R166" s="3" t="s">
        <v>16</v>
      </c>
      <c r="S166" s="3" t="s">
        <v>17</v>
      </c>
      <c r="T166" s="3" t="s">
        <v>18</v>
      </c>
    </row>
    <row r="167" spans="1:20" s="51" customFormat="1" ht="79.5" customHeight="1" x14ac:dyDescent="0.25">
      <c r="A167" s="136" t="s">
        <v>199</v>
      </c>
      <c r="B167" s="136"/>
      <c r="C167" s="131" t="s">
        <v>200</v>
      </c>
      <c r="D167" s="18" t="s">
        <v>201</v>
      </c>
      <c r="E167" s="52" t="s">
        <v>202</v>
      </c>
      <c r="F167" s="53">
        <v>5000</v>
      </c>
      <c r="G167" s="54">
        <v>0</v>
      </c>
      <c r="H167" s="54">
        <v>0</v>
      </c>
      <c r="I167" s="66">
        <v>0</v>
      </c>
      <c r="J167" s="87">
        <v>0</v>
      </c>
      <c r="K167" s="87">
        <v>0</v>
      </c>
      <c r="L167" s="66">
        <v>0</v>
      </c>
      <c r="M167" s="54">
        <v>0</v>
      </c>
      <c r="N167" s="31">
        <v>0</v>
      </c>
      <c r="O167" s="31">
        <v>0</v>
      </c>
      <c r="P167" s="31">
        <v>2465</v>
      </c>
      <c r="Q167" s="31">
        <v>371</v>
      </c>
      <c r="R167" s="31"/>
      <c r="S167" s="31">
        <f t="shared" ref="S167:S172" si="20">SUM(G167:R167)</f>
        <v>2836</v>
      </c>
      <c r="T167" s="12">
        <f t="shared" ref="T167:T172" si="21">S167/F167</f>
        <v>0.56720000000000004</v>
      </c>
    </row>
    <row r="168" spans="1:20" s="51" customFormat="1" ht="90.75" customHeight="1" x14ac:dyDescent="0.25">
      <c r="A168" s="136"/>
      <c r="B168" s="136"/>
      <c r="C168" s="131"/>
      <c r="D168" s="18" t="s">
        <v>203</v>
      </c>
      <c r="E168" s="52" t="s">
        <v>204</v>
      </c>
      <c r="F168" s="53">
        <v>2000</v>
      </c>
      <c r="G168" s="54">
        <v>0</v>
      </c>
      <c r="H168" s="54">
        <v>0</v>
      </c>
      <c r="I168" s="66">
        <v>0</v>
      </c>
      <c r="J168" s="87">
        <v>0</v>
      </c>
      <c r="K168" s="87">
        <v>0</v>
      </c>
      <c r="L168" s="66">
        <v>0</v>
      </c>
      <c r="M168" s="54">
        <v>0</v>
      </c>
      <c r="N168" s="31">
        <v>0</v>
      </c>
      <c r="O168" s="31">
        <v>0</v>
      </c>
      <c r="P168" s="31">
        <v>1269</v>
      </c>
      <c r="Q168" s="31">
        <v>457</v>
      </c>
      <c r="R168" s="31"/>
      <c r="S168" s="31">
        <f t="shared" si="20"/>
        <v>1726</v>
      </c>
      <c r="T168" s="12">
        <f t="shared" si="21"/>
        <v>0.86299999999999999</v>
      </c>
    </row>
    <row r="169" spans="1:20" s="51" customFormat="1" ht="84" customHeight="1" x14ac:dyDescent="0.25">
      <c r="A169" s="136"/>
      <c r="B169" s="136"/>
      <c r="C169" s="131"/>
      <c r="D169" s="18" t="s">
        <v>205</v>
      </c>
      <c r="E169" s="65" t="s">
        <v>206</v>
      </c>
      <c r="F169" s="53">
        <v>5000</v>
      </c>
      <c r="G169" s="54">
        <v>0</v>
      </c>
      <c r="H169" s="54">
        <v>0</v>
      </c>
      <c r="I169" s="66">
        <v>0</v>
      </c>
      <c r="J169" s="87">
        <v>4299</v>
      </c>
      <c r="K169" s="87">
        <v>0</v>
      </c>
      <c r="L169" s="66">
        <v>0</v>
      </c>
      <c r="M169" s="54">
        <v>0</v>
      </c>
      <c r="N169" s="31">
        <v>0</v>
      </c>
      <c r="O169" s="31">
        <v>0</v>
      </c>
      <c r="P169" s="31">
        <v>669</v>
      </c>
      <c r="Q169" s="31">
        <v>0</v>
      </c>
      <c r="R169" s="31"/>
      <c r="S169" s="31">
        <f>SUM(G169:R169)</f>
        <v>4968</v>
      </c>
      <c r="T169" s="12">
        <f t="shared" si="21"/>
        <v>0.99360000000000004</v>
      </c>
    </row>
    <row r="170" spans="1:20" s="51" customFormat="1" ht="55.5" customHeight="1" x14ac:dyDescent="0.25">
      <c r="A170" s="136"/>
      <c r="B170" s="136"/>
      <c r="C170" s="131"/>
      <c r="D170" s="18" t="s">
        <v>207</v>
      </c>
      <c r="E170" s="52" t="s">
        <v>208</v>
      </c>
      <c r="F170" s="53">
        <v>20000</v>
      </c>
      <c r="G170" s="54">
        <v>0</v>
      </c>
      <c r="H170" s="54">
        <v>0</v>
      </c>
      <c r="I170" s="66">
        <v>0</v>
      </c>
      <c r="J170" s="87">
        <v>17196</v>
      </c>
      <c r="K170" s="87">
        <v>0</v>
      </c>
      <c r="L170" s="66">
        <v>0</v>
      </c>
      <c r="M170" s="54">
        <v>0</v>
      </c>
      <c r="N170" s="31">
        <v>0</v>
      </c>
      <c r="O170" s="31">
        <v>0</v>
      </c>
      <c r="P170" s="31">
        <v>2676</v>
      </c>
      <c r="Q170" s="31">
        <v>0</v>
      </c>
      <c r="R170" s="31"/>
      <c r="S170" s="31">
        <f>SUM(G170:R170)</f>
        <v>19872</v>
      </c>
      <c r="T170" s="12">
        <f t="shared" si="21"/>
        <v>0.99360000000000004</v>
      </c>
    </row>
    <row r="171" spans="1:20" s="51" customFormat="1" ht="82.5" customHeight="1" x14ac:dyDescent="0.25">
      <c r="A171" s="136"/>
      <c r="B171" s="136"/>
      <c r="C171" s="131"/>
      <c r="D171" s="64" t="s">
        <v>209</v>
      </c>
      <c r="E171" s="52" t="s">
        <v>210</v>
      </c>
      <c r="F171" s="53">
        <v>5000</v>
      </c>
      <c r="G171" s="54">
        <v>0</v>
      </c>
      <c r="H171" s="54">
        <v>0</v>
      </c>
      <c r="I171" s="66">
        <v>0</v>
      </c>
      <c r="J171" s="87">
        <v>0</v>
      </c>
      <c r="K171" s="87">
        <v>0</v>
      </c>
      <c r="L171" s="66">
        <v>0</v>
      </c>
      <c r="M171" s="54">
        <v>0</v>
      </c>
      <c r="N171" s="31">
        <v>0</v>
      </c>
      <c r="O171" s="31">
        <v>0</v>
      </c>
      <c r="P171" s="58">
        <v>5000</v>
      </c>
      <c r="Q171" s="58">
        <v>0</v>
      </c>
      <c r="R171" s="31"/>
      <c r="S171" s="31">
        <f t="shared" si="20"/>
        <v>5000</v>
      </c>
      <c r="T171" s="12">
        <f t="shared" si="21"/>
        <v>1</v>
      </c>
    </row>
    <row r="172" spans="1:20" s="51" customFormat="1" ht="72" customHeight="1" x14ac:dyDescent="0.25">
      <c r="A172" s="136"/>
      <c r="B172" s="136"/>
      <c r="C172" s="131"/>
      <c r="D172" s="64" t="s">
        <v>211</v>
      </c>
      <c r="E172" s="29" t="s">
        <v>210</v>
      </c>
      <c r="F172" s="53">
        <v>5000</v>
      </c>
      <c r="G172" s="54">
        <v>0</v>
      </c>
      <c r="H172" s="54">
        <v>0</v>
      </c>
      <c r="I172" s="66">
        <v>0</v>
      </c>
      <c r="J172" s="87">
        <v>0</v>
      </c>
      <c r="K172" s="87">
        <v>0</v>
      </c>
      <c r="L172" s="66">
        <v>0</v>
      </c>
      <c r="M172" s="54">
        <v>0</v>
      </c>
      <c r="N172" s="31">
        <v>0</v>
      </c>
      <c r="O172" s="31">
        <v>0</v>
      </c>
      <c r="P172" s="31">
        <v>2465</v>
      </c>
      <c r="Q172" s="31">
        <v>371</v>
      </c>
      <c r="R172" s="31"/>
      <c r="S172" s="31">
        <f t="shared" si="20"/>
        <v>2836</v>
      </c>
      <c r="T172" s="12">
        <f t="shared" si="21"/>
        <v>0.56720000000000004</v>
      </c>
    </row>
    <row r="173" spans="1:20" s="51" customFormat="1" ht="21.75" customHeight="1" x14ac:dyDescent="0.25">
      <c r="A173" s="136"/>
      <c r="B173" s="136"/>
      <c r="C173" s="132" t="s">
        <v>212</v>
      </c>
      <c r="D173" s="127" t="s">
        <v>2</v>
      </c>
      <c r="E173" s="127" t="s">
        <v>3</v>
      </c>
      <c r="F173" s="127" t="s">
        <v>4</v>
      </c>
      <c r="G173" s="127">
        <v>2019</v>
      </c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s="51" customFormat="1" ht="26.25" customHeight="1" x14ac:dyDescent="0.25">
      <c r="A174" s="136"/>
      <c r="B174" s="136"/>
      <c r="C174" s="132"/>
      <c r="D174" s="127"/>
      <c r="E174" s="127"/>
      <c r="F174" s="127"/>
      <c r="G174" s="3" t="s">
        <v>5</v>
      </c>
      <c r="H174" s="3" t="s">
        <v>6</v>
      </c>
      <c r="I174" s="3" t="s">
        <v>7</v>
      </c>
      <c r="J174" s="3" t="s">
        <v>8</v>
      </c>
      <c r="K174" s="3" t="s">
        <v>9</v>
      </c>
      <c r="L174" s="3" t="s">
        <v>10</v>
      </c>
      <c r="M174" s="3" t="s">
        <v>11</v>
      </c>
      <c r="N174" s="3" t="s">
        <v>12</v>
      </c>
      <c r="O174" s="3" t="s">
        <v>13</v>
      </c>
      <c r="P174" s="3" t="s">
        <v>14</v>
      </c>
      <c r="Q174" s="3" t="s">
        <v>15</v>
      </c>
      <c r="R174" s="3" t="s">
        <v>16</v>
      </c>
      <c r="S174" s="3" t="s">
        <v>17</v>
      </c>
      <c r="T174" s="3" t="s">
        <v>18</v>
      </c>
    </row>
    <row r="175" spans="1:20" s="88" customFormat="1" ht="94.5" customHeight="1" x14ac:dyDescent="0.25">
      <c r="A175" s="136"/>
      <c r="B175" s="136"/>
      <c r="C175" s="132"/>
      <c r="D175" s="78" t="s">
        <v>213</v>
      </c>
      <c r="E175" s="52" t="s">
        <v>214</v>
      </c>
      <c r="F175" s="68">
        <v>10</v>
      </c>
      <c r="G175" s="54">
        <v>1</v>
      </c>
      <c r="H175" s="54">
        <v>4</v>
      </c>
      <c r="I175" s="63">
        <v>3</v>
      </c>
      <c r="J175" s="61">
        <v>1</v>
      </c>
      <c r="K175" s="61">
        <v>0</v>
      </c>
      <c r="L175" s="55">
        <v>0</v>
      </c>
      <c r="M175" s="56">
        <v>1</v>
      </c>
      <c r="N175" s="55">
        <v>0</v>
      </c>
      <c r="O175" s="55">
        <v>0</v>
      </c>
      <c r="P175" s="24">
        <v>0</v>
      </c>
      <c r="Q175" s="24">
        <v>1</v>
      </c>
      <c r="R175" s="24"/>
      <c r="S175" s="16">
        <f t="shared" ref="S175:S185" si="22">SUM(G175:R175)</f>
        <v>11</v>
      </c>
      <c r="T175" s="12">
        <f t="shared" ref="T175:T182" si="23">S175/F175</f>
        <v>1.1000000000000001</v>
      </c>
    </row>
    <row r="176" spans="1:20" s="88" customFormat="1" ht="71.25" customHeight="1" x14ac:dyDescent="0.25">
      <c r="A176" s="136"/>
      <c r="B176" s="136"/>
      <c r="C176" s="132"/>
      <c r="D176" s="78" t="s">
        <v>215</v>
      </c>
      <c r="E176" s="52" t="s">
        <v>216</v>
      </c>
      <c r="F176" s="68">
        <v>12</v>
      </c>
      <c r="G176" s="54">
        <v>1</v>
      </c>
      <c r="H176" s="54">
        <v>1</v>
      </c>
      <c r="I176" s="63">
        <v>1</v>
      </c>
      <c r="J176" s="61">
        <v>1</v>
      </c>
      <c r="K176" s="61">
        <v>3</v>
      </c>
      <c r="L176" s="55">
        <v>1</v>
      </c>
      <c r="M176" s="56">
        <v>1</v>
      </c>
      <c r="N176" s="55">
        <v>1</v>
      </c>
      <c r="O176" s="55">
        <v>0</v>
      </c>
      <c r="P176" s="24">
        <v>2</v>
      </c>
      <c r="Q176" s="24">
        <v>1</v>
      </c>
      <c r="R176" s="24"/>
      <c r="S176" s="16">
        <f t="shared" si="22"/>
        <v>13</v>
      </c>
      <c r="T176" s="12">
        <f t="shared" si="23"/>
        <v>1.0833333333333333</v>
      </c>
    </row>
    <row r="177" spans="1:20" s="88" customFormat="1" ht="104.25" customHeight="1" x14ac:dyDescent="0.25">
      <c r="A177" s="136"/>
      <c r="B177" s="136"/>
      <c r="C177" s="132"/>
      <c r="D177" s="32" t="s">
        <v>217</v>
      </c>
      <c r="E177" s="52" t="s">
        <v>218</v>
      </c>
      <c r="F177" s="68">
        <v>12</v>
      </c>
      <c r="G177" s="54">
        <v>1</v>
      </c>
      <c r="H177" s="54">
        <v>1</v>
      </c>
      <c r="I177" s="63">
        <v>2</v>
      </c>
      <c r="J177" s="61">
        <v>1</v>
      </c>
      <c r="K177" s="61">
        <v>2</v>
      </c>
      <c r="L177" s="55">
        <v>1</v>
      </c>
      <c r="M177" s="56">
        <v>1</v>
      </c>
      <c r="N177" s="55">
        <v>0</v>
      </c>
      <c r="O177" s="55">
        <v>1</v>
      </c>
      <c r="P177" s="55">
        <v>2</v>
      </c>
      <c r="Q177" s="24">
        <v>0</v>
      </c>
      <c r="R177" s="24"/>
      <c r="S177" s="16">
        <f t="shared" si="22"/>
        <v>12</v>
      </c>
      <c r="T177" s="12">
        <f t="shared" si="23"/>
        <v>1</v>
      </c>
    </row>
    <row r="178" spans="1:20" s="88" customFormat="1" ht="53.25" customHeight="1" x14ac:dyDescent="0.25">
      <c r="A178" s="136"/>
      <c r="B178" s="136"/>
      <c r="C178" s="132"/>
      <c r="D178" s="32" t="s">
        <v>219</v>
      </c>
      <c r="E178" s="52" t="s">
        <v>216</v>
      </c>
      <c r="F178" s="68">
        <v>12</v>
      </c>
      <c r="G178" s="66">
        <v>1</v>
      </c>
      <c r="H178" s="66">
        <v>2</v>
      </c>
      <c r="I178" s="63">
        <v>2</v>
      </c>
      <c r="J178" s="61">
        <v>2</v>
      </c>
      <c r="K178" s="61">
        <v>0</v>
      </c>
      <c r="L178" s="55">
        <v>0</v>
      </c>
      <c r="M178" s="56">
        <v>0</v>
      </c>
      <c r="N178" s="55">
        <v>0</v>
      </c>
      <c r="O178" s="55">
        <v>2</v>
      </c>
      <c r="P178" s="55">
        <v>1</v>
      </c>
      <c r="Q178" s="24">
        <v>0</v>
      </c>
      <c r="R178" s="24"/>
      <c r="S178" s="16">
        <f t="shared" si="22"/>
        <v>10</v>
      </c>
      <c r="T178" s="12">
        <f t="shared" si="23"/>
        <v>0.83333333333333337</v>
      </c>
    </row>
    <row r="179" spans="1:20" s="88" customFormat="1" ht="101.25" customHeight="1" x14ac:dyDescent="0.25">
      <c r="A179" s="136"/>
      <c r="B179" s="136"/>
      <c r="C179" s="132"/>
      <c r="D179" s="78" t="s">
        <v>220</v>
      </c>
      <c r="E179" s="52" t="s">
        <v>221</v>
      </c>
      <c r="F179" s="68">
        <v>6</v>
      </c>
      <c r="G179" s="66">
        <v>0</v>
      </c>
      <c r="H179" s="66">
        <v>0</v>
      </c>
      <c r="I179" s="63">
        <v>1</v>
      </c>
      <c r="J179" s="61">
        <v>0</v>
      </c>
      <c r="K179" s="61">
        <v>0</v>
      </c>
      <c r="L179" s="24">
        <v>0</v>
      </c>
      <c r="M179" s="56">
        <v>0</v>
      </c>
      <c r="N179" s="55">
        <v>0</v>
      </c>
      <c r="O179" s="55">
        <v>0</v>
      </c>
      <c r="P179" s="24">
        <v>3</v>
      </c>
      <c r="Q179" s="24">
        <v>0</v>
      </c>
      <c r="R179" s="24"/>
      <c r="S179" s="16">
        <f t="shared" si="22"/>
        <v>4</v>
      </c>
      <c r="T179" s="12">
        <f t="shared" si="23"/>
        <v>0.66666666666666663</v>
      </c>
    </row>
    <row r="180" spans="1:20" s="88" customFormat="1" ht="75" customHeight="1" x14ac:dyDescent="0.25">
      <c r="A180" s="136"/>
      <c r="B180" s="136"/>
      <c r="C180" s="132"/>
      <c r="D180" s="78" t="s">
        <v>222</v>
      </c>
      <c r="E180" s="52" t="s">
        <v>54</v>
      </c>
      <c r="F180" s="68">
        <v>4</v>
      </c>
      <c r="G180" s="66">
        <v>1</v>
      </c>
      <c r="H180" s="66">
        <v>0</v>
      </c>
      <c r="I180" s="63">
        <v>1</v>
      </c>
      <c r="J180" s="61">
        <v>0</v>
      </c>
      <c r="K180" s="61">
        <v>0</v>
      </c>
      <c r="L180" s="55">
        <v>0</v>
      </c>
      <c r="M180" s="56">
        <v>0</v>
      </c>
      <c r="N180" s="55">
        <v>0</v>
      </c>
      <c r="O180" s="55">
        <v>0</v>
      </c>
      <c r="P180" s="24">
        <v>0</v>
      </c>
      <c r="Q180" s="24">
        <v>1</v>
      </c>
      <c r="R180" s="24"/>
      <c r="S180" s="16">
        <f t="shared" si="22"/>
        <v>3</v>
      </c>
      <c r="T180" s="12">
        <f t="shared" si="23"/>
        <v>0.75</v>
      </c>
    </row>
    <row r="181" spans="1:20" s="88" customFormat="1" ht="45.75" customHeight="1" x14ac:dyDescent="0.25">
      <c r="A181" s="136"/>
      <c r="B181" s="136"/>
      <c r="C181" s="132"/>
      <c r="D181" s="78" t="s">
        <v>223</v>
      </c>
      <c r="E181" s="52" t="s">
        <v>224</v>
      </c>
      <c r="F181" s="68">
        <v>10</v>
      </c>
      <c r="G181" s="66">
        <v>2</v>
      </c>
      <c r="H181" s="66">
        <v>0</v>
      </c>
      <c r="I181" s="63">
        <v>1</v>
      </c>
      <c r="J181" s="61">
        <v>1</v>
      </c>
      <c r="K181" s="61">
        <v>0</v>
      </c>
      <c r="L181" s="55">
        <v>2</v>
      </c>
      <c r="M181" s="56">
        <v>0</v>
      </c>
      <c r="N181" s="55">
        <v>0</v>
      </c>
      <c r="O181" s="55">
        <v>0</v>
      </c>
      <c r="P181" s="24">
        <v>1</v>
      </c>
      <c r="Q181" s="24">
        <v>0</v>
      </c>
      <c r="R181" s="24"/>
      <c r="S181" s="16">
        <f t="shared" si="22"/>
        <v>7</v>
      </c>
      <c r="T181" s="12">
        <f t="shared" si="23"/>
        <v>0.7</v>
      </c>
    </row>
    <row r="182" spans="1:20" s="88" customFormat="1" ht="100.5" customHeight="1" x14ac:dyDescent="0.25">
      <c r="A182" s="136"/>
      <c r="B182" s="136"/>
      <c r="C182" s="132"/>
      <c r="D182" s="78" t="s">
        <v>225</v>
      </c>
      <c r="E182" s="52" t="s">
        <v>226</v>
      </c>
      <c r="F182" s="68">
        <v>200</v>
      </c>
      <c r="G182" s="66">
        <v>3</v>
      </c>
      <c r="H182" s="66">
        <v>3</v>
      </c>
      <c r="I182" s="63">
        <v>23</v>
      </c>
      <c r="J182" s="61">
        <v>4</v>
      </c>
      <c r="K182" s="61">
        <v>0</v>
      </c>
      <c r="L182" s="55">
        <v>0</v>
      </c>
      <c r="M182" s="56">
        <v>0</v>
      </c>
      <c r="N182" s="55">
        <v>0</v>
      </c>
      <c r="O182" s="55">
        <v>0</v>
      </c>
      <c r="P182" s="24">
        <v>50</v>
      </c>
      <c r="Q182" s="24">
        <v>41</v>
      </c>
      <c r="R182" s="24"/>
      <c r="S182" s="16">
        <f t="shared" si="22"/>
        <v>124</v>
      </c>
      <c r="T182" s="12">
        <f t="shared" si="23"/>
        <v>0.62</v>
      </c>
    </row>
    <row r="183" spans="1:20" s="88" customFormat="1" ht="28.5" customHeight="1" x14ac:dyDescent="0.25">
      <c r="A183" s="136"/>
      <c r="B183" s="136"/>
      <c r="C183" s="132"/>
      <c r="D183" s="70"/>
      <c r="E183" s="89" t="s">
        <v>227</v>
      </c>
      <c r="F183" s="68"/>
      <c r="G183" s="66">
        <v>101</v>
      </c>
      <c r="H183" s="66">
        <v>28</v>
      </c>
      <c r="I183" s="63">
        <v>21</v>
      </c>
      <c r="J183" s="61">
        <v>10</v>
      </c>
      <c r="K183" s="61">
        <v>26</v>
      </c>
      <c r="L183" s="55">
        <v>7</v>
      </c>
      <c r="M183" s="56">
        <v>0</v>
      </c>
      <c r="N183" s="55">
        <v>123</v>
      </c>
      <c r="O183" s="55">
        <v>32</v>
      </c>
      <c r="P183" s="24">
        <v>24</v>
      </c>
      <c r="Q183" s="24">
        <v>13</v>
      </c>
      <c r="R183" s="24"/>
      <c r="S183" s="16">
        <f t="shared" si="22"/>
        <v>385</v>
      </c>
      <c r="T183" s="55"/>
    </row>
    <row r="184" spans="1:20" s="88" customFormat="1" ht="29.25" customHeight="1" x14ac:dyDescent="0.25">
      <c r="A184" s="136"/>
      <c r="B184" s="136"/>
      <c r="C184" s="132"/>
      <c r="D184" s="70"/>
      <c r="E184" s="89" t="s">
        <v>228</v>
      </c>
      <c r="F184" s="68"/>
      <c r="G184" s="66">
        <v>3505</v>
      </c>
      <c r="H184" s="66">
        <v>5380</v>
      </c>
      <c r="I184" s="63">
        <v>6031</v>
      </c>
      <c r="J184" s="61">
        <v>4950</v>
      </c>
      <c r="K184" s="61">
        <v>7640</v>
      </c>
      <c r="L184" s="55">
        <v>7300</v>
      </c>
      <c r="M184" s="56">
        <v>3110</v>
      </c>
      <c r="N184" s="55">
        <v>4245</v>
      </c>
      <c r="O184" s="55">
        <v>5980</v>
      </c>
      <c r="P184" s="24">
        <v>7975</v>
      </c>
      <c r="Q184" s="24">
        <v>6960</v>
      </c>
      <c r="R184" s="24"/>
      <c r="S184" s="16">
        <f t="shared" si="22"/>
        <v>63076</v>
      </c>
      <c r="T184" s="55"/>
    </row>
    <row r="185" spans="1:20" s="88" customFormat="1" ht="26.25" customHeight="1" x14ac:dyDescent="0.25">
      <c r="A185" s="136"/>
      <c r="B185" s="136"/>
      <c r="C185" s="132"/>
      <c r="D185" s="54"/>
      <c r="E185" s="54" t="s">
        <v>229</v>
      </c>
      <c r="F185" s="54"/>
      <c r="G185" s="54">
        <v>45</v>
      </c>
      <c r="H185" s="54">
        <v>78</v>
      </c>
      <c r="I185" s="54">
        <v>63</v>
      </c>
      <c r="J185" s="54">
        <v>45</v>
      </c>
      <c r="K185" s="61">
        <v>0</v>
      </c>
      <c r="L185" s="55">
        <v>0</v>
      </c>
      <c r="M185" s="54">
        <v>0</v>
      </c>
      <c r="N185" s="55">
        <v>0</v>
      </c>
      <c r="O185" s="55">
        <v>62</v>
      </c>
      <c r="P185" s="24">
        <v>57</v>
      </c>
      <c r="Q185" s="24">
        <v>0</v>
      </c>
      <c r="R185" s="24"/>
      <c r="S185" s="16">
        <f t="shared" si="22"/>
        <v>350</v>
      </c>
      <c r="T185" s="55"/>
    </row>
    <row r="186" spans="1:20" s="51" customFormat="1" ht="20.25" customHeight="1" x14ac:dyDescent="0.25">
      <c r="A186" s="127" t="s">
        <v>1</v>
      </c>
      <c r="B186" s="127"/>
      <c r="C186" s="127"/>
      <c r="D186" s="127" t="s">
        <v>2</v>
      </c>
      <c r="E186" s="127" t="s">
        <v>3</v>
      </c>
      <c r="F186" s="127" t="s">
        <v>4</v>
      </c>
      <c r="G186" s="127">
        <v>2019</v>
      </c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s="51" customFormat="1" ht="21" customHeight="1" x14ac:dyDescent="0.25">
      <c r="A187" s="127"/>
      <c r="B187" s="127"/>
      <c r="C187" s="127"/>
      <c r="D187" s="127"/>
      <c r="E187" s="127"/>
      <c r="F187" s="127"/>
      <c r="G187" s="3" t="s">
        <v>5</v>
      </c>
      <c r="H187" s="3" t="s">
        <v>6</v>
      </c>
      <c r="I187" s="3" t="s">
        <v>7</v>
      </c>
      <c r="J187" s="3" t="s">
        <v>8</v>
      </c>
      <c r="K187" s="3" t="s">
        <v>9</v>
      </c>
      <c r="L187" s="3" t="s">
        <v>10</v>
      </c>
      <c r="M187" s="3" t="s">
        <v>11</v>
      </c>
      <c r="N187" s="3" t="s">
        <v>12</v>
      </c>
      <c r="O187" s="3" t="s">
        <v>13</v>
      </c>
      <c r="P187" s="3" t="s">
        <v>14</v>
      </c>
      <c r="Q187" s="3" t="s">
        <v>15</v>
      </c>
      <c r="R187" s="3" t="s">
        <v>16</v>
      </c>
      <c r="S187" s="3" t="s">
        <v>17</v>
      </c>
      <c r="T187" s="3" t="s">
        <v>18</v>
      </c>
    </row>
    <row r="188" spans="1:20" s="51" customFormat="1" ht="70.5" customHeight="1" x14ac:dyDescent="0.25">
      <c r="A188" s="132" t="s">
        <v>230</v>
      </c>
      <c r="B188" s="132"/>
      <c r="C188" s="131" t="s">
        <v>231</v>
      </c>
      <c r="D188" s="78" t="s">
        <v>232</v>
      </c>
      <c r="E188" s="52" t="s">
        <v>233</v>
      </c>
      <c r="F188" s="68">
        <v>50</v>
      </c>
      <c r="G188" s="54">
        <v>1</v>
      </c>
      <c r="H188" s="54">
        <v>0</v>
      </c>
      <c r="I188" s="87">
        <v>2</v>
      </c>
      <c r="J188" s="87">
        <v>0</v>
      </c>
      <c r="K188" s="87">
        <v>0</v>
      </c>
      <c r="L188" s="66">
        <v>0</v>
      </c>
      <c r="M188" s="54">
        <v>0</v>
      </c>
      <c r="N188" s="66">
        <v>0</v>
      </c>
      <c r="O188" s="66">
        <v>0</v>
      </c>
      <c r="P188" s="31">
        <v>14</v>
      </c>
      <c r="Q188" s="31">
        <v>0</v>
      </c>
      <c r="R188" s="31"/>
      <c r="S188" s="23">
        <f t="shared" ref="S188:S193" si="24">SUM(G188:R188)</f>
        <v>17</v>
      </c>
      <c r="T188" s="12">
        <f t="shared" ref="T188:T193" si="25">S188/F188</f>
        <v>0.34</v>
      </c>
    </row>
    <row r="189" spans="1:20" s="51" customFormat="1" ht="43.5" customHeight="1" x14ac:dyDescent="0.25">
      <c r="A189" s="132"/>
      <c r="B189" s="132"/>
      <c r="C189" s="131"/>
      <c r="D189" s="78" t="s">
        <v>234</v>
      </c>
      <c r="E189" s="52" t="s">
        <v>235</v>
      </c>
      <c r="F189" s="68">
        <v>7</v>
      </c>
      <c r="G189" s="54">
        <v>0</v>
      </c>
      <c r="H189" s="54">
        <v>0</v>
      </c>
      <c r="I189" s="87">
        <v>0</v>
      </c>
      <c r="J189" s="87">
        <v>0</v>
      </c>
      <c r="K189" s="87">
        <v>0</v>
      </c>
      <c r="L189" s="66">
        <v>0</v>
      </c>
      <c r="M189" s="54">
        <v>0</v>
      </c>
      <c r="N189" s="66">
        <v>0</v>
      </c>
      <c r="O189" s="66">
        <v>0</v>
      </c>
      <c r="P189" s="31">
        <v>0</v>
      </c>
      <c r="Q189" s="31">
        <v>1</v>
      </c>
      <c r="R189" s="31"/>
      <c r="S189" s="23">
        <f t="shared" si="24"/>
        <v>1</v>
      </c>
      <c r="T189" s="12">
        <f t="shared" si="25"/>
        <v>0.14285714285714285</v>
      </c>
    </row>
    <row r="190" spans="1:20" s="51" customFormat="1" ht="44.25" customHeight="1" x14ac:dyDescent="0.25">
      <c r="A190" s="132"/>
      <c r="B190" s="132"/>
      <c r="C190" s="131" t="s">
        <v>236</v>
      </c>
      <c r="D190" s="135" t="s">
        <v>237</v>
      </c>
      <c r="E190" s="52" t="s">
        <v>233</v>
      </c>
      <c r="F190" s="68">
        <v>100</v>
      </c>
      <c r="G190" s="54">
        <v>20</v>
      </c>
      <c r="H190" s="54">
        <v>4</v>
      </c>
      <c r="I190" s="87">
        <v>5</v>
      </c>
      <c r="J190" s="87">
        <v>0</v>
      </c>
      <c r="K190" s="87">
        <v>0</v>
      </c>
      <c r="L190" s="31">
        <v>0</v>
      </c>
      <c r="M190" s="54">
        <v>0</v>
      </c>
      <c r="N190" s="31">
        <v>0</v>
      </c>
      <c r="O190" s="31">
        <v>6</v>
      </c>
      <c r="P190" s="66">
        <v>29</v>
      </c>
      <c r="Q190" s="31">
        <v>18</v>
      </c>
      <c r="R190" s="31"/>
      <c r="S190" s="31">
        <f t="shared" si="24"/>
        <v>82</v>
      </c>
      <c r="T190" s="12">
        <f t="shared" si="25"/>
        <v>0.82</v>
      </c>
    </row>
    <row r="191" spans="1:20" s="51" customFormat="1" ht="36" customHeight="1" x14ac:dyDescent="0.25">
      <c r="A191" s="132"/>
      <c r="B191" s="132"/>
      <c r="C191" s="131"/>
      <c r="D191" s="135"/>
      <c r="E191" s="19" t="s">
        <v>238</v>
      </c>
      <c r="F191" s="19"/>
      <c r="G191" s="54">
        <v>109</v>
      </c>
      <c r="H191" s="54">
        <v>5</v>
      </c>
      <c r="I191" s="23">
        <v>32</v>
      </c>
      <c r="J191" s="23">
        <v>0</v>
      </c>
      <c r="K191" s="23">
        <v>0</v>
      </c>
      <c r="L191" s="31">
        <v>0</v>
      </c>
      <c r="M191" s="54">
        <v>0</v>
      </c>
      <c r="N191" s="31">
        <v>0</v>
      </c>
      <c r="O191" s="31">
        <v>16</v>
      </c>
      <c r="P191" s="66">
        <v>70</v>
      </c>
      <c r="Q191" s="31">
        <v>50</v>
      </c>
      <c r="R191" s="31"/>
      <c r="S191" s="31">
        <f t="shared" si="24"/>
        <v>282</v>
      </c>
      <c r="T191" s="12"/>
    </row>
    <row r="192" spans="1:20" s="51" customFormat="1" ht="70.5" customHeight="1" x14ac:dyDescent="0.25">
      <c r="A192" s="132"/>
      <c r="B192" s="132"/>
      <c r="C192" s="131"/>
      <c r="D192" s="32" t="s">
        <v>239</v>
      </c>
      <c r="E192" s="19" t="s">
        <v>240</v>
      </c>
      <c r="F192" s="90">
        <v>200</v>
      </c>
      <c r="G192" s="54">
        <v>0</v>
      </c>
      <c r="H192" s="54">
        <v>0</v>
      </c>
      <c r="I192" s="71">
        <v>0</v>
      </c>
      <c r="J192" s="71">
        <v>0</v>
      </c>
      <c r="K192" s="71">
        <v>0</v>
      </c>
      <c r="L192" s="66">
        <v>0</v>
      </c>
      <c r="M192" s="54">
        <v>0</v>
      </c>
      <c r="N192" s="66">
        <v>0</v>
      </c>
      <c r="O192" s="66">
        <v>51</v>
      </c>
      <c r="P192" s="66">
        <v>97</v>
      </c>
      <c r="Q192" s="31">
        <v>62</v>
      </c>
      <c r="R192" s="31"/>
      <c r="S192" s="31">
        <f t="shared" si="24"/>
        <v>210</v>
      </c>
      <c r="T192" s="12">
        <f t="shared" si="25"/>
        <v>1.05</v>
      </c>
    </row>
    <row r="193" spans="1:20" s="51" customFormat="1" ht="68.25" customHeight="1" x14ac:dyDescent="0.25">
      <c r="A193" s="132"/>
      <c r="B193" s="132"/>
      <c r="C193" s="131"/>
      <c r="D193" s="78" t="s">
        <v>241</v>
      </c>
      <c r="E193" s="52" t="s">
        <v>242</v>
      </c>
      <c r="F193" s="53">
        <v>2</v>
      </c>
      <c r="G193" s="54">
        <v>0</v>
      </c>
      <c r="H193" s="54">
        <v>0</v>
      </c>
      <c r="I193" s="87">
        <v>0</v>
      </c>
      <c r="J193" s="87">
        <v>0</v>
      </c>
      <c r="K193" s="87">
        <v>0</v>
      </c>
      <c r="L193" s="66">
        <v>0</v>
      </c>
      <c r="M193" s="54">
        <v>0</v>
      </c>
      <c r="N193" s="66">
        <v>0</v>
      </c>
      <c r="O193" s="66">
        <v>0</v>
      </c>
      <c r="P193" s="66">
        <v>0</v>
      </c>
      <c r="Q193" s="31">
        <v>0</v>
      </c>
      <c r="R193" s="31"/>
      <c r="S193" s="31">
        <f t="shared" si="24"/>
        <v>0</v>
      </c>
      <c r="T193" s="12">
        <f t="shared" si="25"/>
        <v>0</v>
      </c>
    </row>
    <row r="194" spans="1:20" s="51" customFormat="1" ht="30" customHeight="1" x14ac:dyDescent="0.25">
      <c r="A194" s="134" t="s">
        <v>243</v>
      </c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</row>
    <row r="195" spans="1:20" s="51" customFormat="1" ht="24" customHeight="1" x14ac:dyDescent="0.25">
      <c r="A195" s="127" t="s">
        <v>1</v>
      </c>
      <c r="B195" s="127"/>
      <c r="C195" s="127"/>
      <c r="D195" s="127" t="s">
        <v>2</v>
      </c>
      <c r="E195" s="127" t="s">
        <v>3</v>
      </c>
      <c r="F195" s="127" t="s">
        <v>4</v>
      </c>
      <c r="G195" s="127">
        <v>2019</v>
      </c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20" s="51" customFormat="1" ht="24" customHeight="1" x14ac:dyDescent="0.25">
      <c r="A196" s="127"/>
      <c r="B196" s="127"/>
      <c r="C196" s="127"/>
      <c r="D196" s="127"/>
      <c r="E196" s="127"/>
      <c r="F196" s="127"/>
      <c r="G196" s="3" t="s">
        <v>5</v>
      </c>
      <c r="H196" s="3" t="s">
        <v>6</v>
      </c>
      <c r="I196" s="3" t="s">
        <v>7</v>
      </c>
      <c r="J196" s="3" t="s">
        <v>8</v>
      </c>
      <c r="K196" s="3" t="s">
        <v>9</v>
      </c>
      <c r="L196" s="3" t="s">
        <v>10</v>
      </c>
      <c r="M196" s="3" t="s">
        <v>11</v>
      </c>
      <c r="N196" s="3" t="s">
        <v>12</v>
      </c>
      <c r="O196" s="3" t="s">
        <v>13</v>
      </c>
      <c r="P196" s="3" t="s">
        <v>14</v>
      </c>
      <c r="Q196" s="3" t="s">
        <v>15</v>
      </c>
      <c r="R196" s="3" t="s">
        <v>16</v>
      </c>
      <c r="S196" s="3" t="s">
        <v>17</v>
      </c>
      <c r="T196" s="3" t="s">
        <v>18</v>
      </c>
    </row>
    <row r="197" spans="1:20" s="51" customFormat="1" ht="84" customHeight="1" x14ac:dyDescent="0.25">
      <c r="A197" s="132" t="s">
        <v>244</v>
      </c>
      <c r="B197" s="132"/>
      <c r="C197" s="133"/>
      <c r="D197" s="91" t="s">
        <v>245</v>
      </c>
      <c r="E197" s="19" t="s">
        <v>246</v>
      </c>
      <c r="F197" s="92">
        <v>95</v>
      </c>
      <c r="G197" s="54">
        <v>13</v>
      </c>
      <c r="H197" s="54">
        <v>20</v>
      </c>
      <c r="I197" s="46">
        <v>13</v>
      </c>
      <c r="J197" s="93">
        <v>4</v>
      </c>
      <c r="K197" s="94">
        <v>11</v>
      </c>
      <c r="L197" s="94">
        <v>16</v>
      </c>
      <c r="M197" s="54">
        <v>10</v>
      </c>
      <c r="N197" s="94">
        <v>11</v>
      </c>
      <c r="O197" s="8">
        <v>11</v>
      </c>
      <c r="P197" s="8">
        <v>15</v>
      </c>
      <c r="Q197" s="8">
        <v>9</v>
      </c>
      <c r="R197" s="31"/>
      <c r="S197" s="23">
        <f t="shared" ref="S197:S215" si="26">SUM(G197:R197)</f>
        <v>133</v>
      </c>
      <c r="T197" s="12">
        <f t="shared" ref="T197:T213" si="27">S197/F197</f>
        <v>1.4</v>
      </c>
    </row>
    <row r="198" spans="1:20" s="51" customFormat="1" ht="24" customHeight="1" x14ac:dyDescent="0.25">
      <c r="A198" s="132"/>
      <c r="B198" s="132"/>
      <c r="C198" s="133"/>
      <c r="D198" s="95"/>
      <c r="E198" s="17" t="s">
        <v>202</v>
      </c>
      <c r="F198" s="92"/>
      <c r="G198" s="54">
        <v>388</v>
      </c>
      <c r="H198" s="54">
        <v>838</v>
      </c>
      <c r="I198" s="31">
        <v>100</v>
      </c>
      <c r="J198" s="31">
        <v>22</v>
      </c>
      <c r="K198" s="31">
        <v>134</v>
      </c>
      <c r="L198" s="31">
        <v>130</v>
      </c>
      <c r="M198" s="54">
        <v>78</v>
      </c>
      <c r="N198" s="30">
        <v>94</v>
      </c>
      <c r="O198" s="30">
        <v>78</v>
      </c>
      <c r="P198" s="30">
        <v>96</v>
      </c>
      <c r="Q198" s="30">
        <v>104</v>
      </c>
      <c r="R198" s="31"/>
      <c r="S198" s="23">
        <f t="shared" si="26"/>
        <v>2062</v>
      </c>
      <c r="T198" s="12"/>
    </row>
    <row r="199" spans="1:20" s="98" customFormat="1" ht="66" customHeight="1" x14ac:dyDescent="0.25">
      <c r="A199" s="132"/>
      <c r="B199" s="132"/>
      <c r="C199" s="133"/>
      <c r="D199" s="91" t="s">
        <v>247</v>
      </c>
      <c r="E199" s="19" t="s">
        <v>248</v>
      </c>
      <c r="F199" s="92">
        <v>15</v>
      </c>
      <c r="G199" s="96">
        <v>0</v>
      </c>
      <c r="H199" s="96">
        <v>4</v>
      </c>
      <c r="I199" s="46">
        <v>2</v>
      </c>
      <c r="J199" s="93">
        <v>1</v>
      </c>
      <c r="K199" s="97">
        <v>2</v>
      </c>
      <c r="L199" s="97">
        <v>1</v>
      </c>
      <c r="M199" s="96">
        <v>0</v>
      </c>
      <c r="N199" s="97">
        <v>0</v>
      </c>
      <c r="O199" s="94">
        <v>0</v>
      </c>
      <c r="P199" s="94">
        <v>3</v>
      </c>
      <c r="Q199" s="94">
        <v>2</v>
      </c>
      <c r="R199" s="31"/>
      <c r="S199" s="31">
        <f t="shared" si="26"/>
        <v>15</v>
      </c>
      <c r="T199" s="12">
        <f t="shared" si="27"/>
        <v>1</v>
      </c>
    </row>
    <row r="200" spans="1:20" s="51" customFormat="1" ht="29.25" customHeight="1" x14ac:dyDescent="0.25">
      <c r="A200" s="132"/>
      <c r="B200" s="132"/>
      <c r="C200" s="133"/>
      <c r="D200" s="95"/>
      <c r="E200" s="17" t="s">
        <v>202</v>
      </c>
      <c r="F200" s="92"/>
      <c r="G200" s="54">
        <v>0</v>
      </c>
      <c r="H200" s="54">
        <v>729</v>
      </c>
      <c r="I200" s="46">
        <v>676</v>
      </c>
      <c r="J200" s="46">
        <v>36</v>
      </c>
      <c r="K200" s="46"/>
      <c r="L200" s="46">
        <v>71</v>
      </c>
      <c r="M200" s="54">
        <v>0</v>
      </c>
      <c r="N200" s="46">
        <v>0</v>
      </c>
      <c r="O200" s="46">
        <v>0</v>
      </c>
      <c r="P200" s="46">
        <v>355</v>
      </c>
      <c r="Q200" s="46">
        <v>105</v>
      </c>
      <c r="R200" s="46"/>
      <c r="S200" s="46">
        <f t="shared" si="26"/>
        <v>1972</v>
      </c>
      <c r="T200" s="12"/>
    </row>
    <row r="201" spans="1:20" s="51" customFormat="1" ht="96" customHeight="1" x14ac:dyDescent="0.25">
      <c r="A201" s="132"/>
      <c r="B201" s="132"/>
      <c r="C201" s="133"/>
      <c r="D201" s="95" t="s">
        <v>249</v>
      </c>
      <c r="E201" s="19" t="s">
        <v>153</v>
      </c>
      <c r="F201" s="19">
        <v>10</v>
      </c>
      <c r="G201" s="54">
        <v>0</v>
      </c>
      <c r="H201" s="54">
        <v>0</v>
      </c>
      <c r="I201" s="46">
        <v>1</v>
      </c>
      <c r="J201" s="93">
        <v>0</v>
      </c>
      <c r="K201" s="97">
        <v>3</v>
      </c>
      <c r="L201" s="97">
        <v>1</v>
      </c>
      <c r="M201" s="54">
        <v>0</v>
      </c>
      <c r="N201" s="97">
        <v>0</v>
      </c>
      <c r="O201" s="94">
        <v>1</v>
      </c>
      <c r="P201" s="94">
        <v>2</v>
      </c>
      <c r="Q201" s="94">
        <v>1</v>
      </c>
      <c r="R201" s="31"/>
      <c r="S201" s="31">
        <f t="shared" si="26"/>
        <v>9</v>
      </c>
      <c r="T201" s="12">
        <f t="shared" si="27"/>
        <v>0.9</v>
      </c>
    </row>
    <row r="202" spans="1:20" s="51" customFormat="1" ht="28.5" customHeight="1" x14ac:dyDescent="0.25">
      <c r="A202" s="132"/>
      <c r="B202" s="132"/>
      <c r="C202" s="133"/>
      <c r="D202" s="95"/>
      <c r="E202" s="17" t="s">
        <v>202</v>
      </c>
      <c r="F202" s="19"/>
      <c r="G202" s="54">
        <v>0</v>
      </c>
      <c r="H202" s="54">
        <v>0</v>
      </c>
      <c r="I202" s="46">
        <v>27</v>
      </c>
      <c r="J202" s="46">
        <v>0</v>
      </c>
      <c r="K202" s="46">
        <v>85</v>
      </c>
      <c r="L202" s="46">
        <v>47</v>
      </c>
      <c r="M202" s="54">
        <v>0</v>
      </c>
      <c r="N202" s="46">
        <v>0</v>
      </c>
      <c r="O202" s="46">
        <v>40</v>
      </c>
      <c r="P202" s="46">
        <v>221</v>
      </c>
      <c r="Q202" s="46">
        <v>8</v>
      </c>
      <c r="R202" s="46"/>
      <c r="S202" s="46">
        <f t="shared" si="26"/>
        <v>428</v>
      </c>
      <c r="T202" s="12"/>
    </row>
    <row r="203" spans="1:20" s="51" customFormat="1" ht="75.75" customHeight="1" x14ac:dyDescent="0.25">
      <c r="A203" s="132"/>
      <c r="B203" s="132"/>
      <c r="C203" s="133"/>
      <c r="D203" s="95" t="s">
        <v>250</v>
      </c>
      <c r="E203" s="19" t="s">
        <v>153</v>
      </c>
      <c r="F203" s="19">
        <v>8</v>
      </c>
      <c r="G203" s="54">
        <v>0</v>
      </c>
      <c r="H203" s="54">
        <v>0</v>
      </c>
      <c r="I203" s="46">
        <v>2</v>
      </c>
      <c r="J203" s="69">
        <v>2</v>
      </c>
      <c r="K203" s="69">
        <v>3</v>
      </c>
      <c r="L203" s="69">
        <v>1</v>
      </c>
      <c r="M203" s="54">
        <v>0</v>
      </c>
      <c r="N203" s="31">
        <v>0</v>
      </c>
      <c r="O203" s="31">
        <v>1</v>
      </c>
      <c r="P203" s="31">
        <v>1</v>
      </c>
      <c r="Q203" s="31">
        <v>0</v>
      </c>
      <c r="R203" s="31"/>
      <c r="S203" s="31">
        <f t="shared" si="26"/>
        <v>10</v>
      </c>
      <c r="T203" s="12">
        <f t="shared" si="27"/>
        <v>1.25</v>
      </c>
    </row>
    <row r="204" spans="1:20" s="98" customFormat="1" ht="18" customHeight="1" x14ac:dyDescent="0.25">
      <c r="A204" s="132"/>
      <c r="B204" s="132"/>
      <c r="C204" s="133"/>
      <c r="D204" s="99"/>
      <c r="E204" s="17" t="s">
        <v>202</v>
      </c>
      <c r="F204" s="19"/>
      <c r="G204" s="96">
        <v>0</v>
      </c>
      <c r="H204" s="96">
        <v>0</v>
      </c>
      <c r="I204" s="46">
        <v>212</v>
      </c>
      <c r="J204" s="46">
        <v>162</v>
      </c>
      <c r="K204" s="46">
        <v>107</v>
      </c>
      <c r="L204" s="46">
        <v>141</v>
      </c>
      <c r="M204" s="96">
        <v>0</v>
      </c>
      <c r="N204" s="46">
        <v>0</v>
      </c>
      <c r="O204" s="46">
        <v>201</v>
      </c>
      <c r="P204" s="46">
        <v>152</v>
      </c>
      <c r="Q204" s="46">
        <v>0</v>
      </c>
      <c r="R204" s="46"/>
      <c r="S204" s="46">
        <f t="shared" si="26"/>
        <v>975</v>
      </c>
      <c r="T204" s="12"/>
    </row>
    <row r="205" spans="1:20" s="51" customFormat="1" ht="68.25" customHeight="1" x14ac:dyDescent="0.25">
      <c r="A205" s="132"/>
      <c r="B205" s="132"/>
      <c r="C205" s="133"/>
      <c r="D205" s="91" t="s">
        <v>251</v>
      </c>
      <c r="E205" s="19" t="s">
        <v>153</v>
      </c>
      <c r="F205" s="19">
        <v>1</v>
      </c>
      <c r="G205" s="54">
        <v>0</v>
      </c>
      <c r="H205" s="54">
        <v>0</v>
      </c>
      <c r="I205" s="7">
        <v>0</v>
      </c>
      <c r="J205" s="69">
        <v>0</v>
      </c>
      <c r="K205" s="69">
        <v>0</v>
      </c>
      <c r="L205" s="69">
        <v>0</v>
      </c>
      <c r="M205" s="56">
        <v>1</v>
      </c>
      <c r="N205" s="31">
        <v>0</v>
      </c>
      <c r="O205" s="31">
        <v>0</v>
      </c>
      <c r="P205" s="31">
        <v>1</v>
      </c>
      <c r="Q205" s="31">
        <v>0</v>
      </c>
      <c r="R205" s="31"/>
      <c r="S205" s="31">
        <f t="shared" si="26"/>
        <v>2</v>
      </c>
      <c r="T205" s="12">
        <f t="shared" si="27"/>
        <v>2</v>
      </c>
    </row>
    <row r="206" spans="1:20" s="51" customFormat="1" ht="18.75" customHeight="1" x14ac:dyDescent="0.25">
      <c r="A206" s="132"/>
      <c r="B206" s="132"/>
      <c r="C206" s="133"/>
      <c r="D206" s="91"/>
      <c r="E206" s="17" t="s">
        <v>202</v>
      </c>
      <c r="F206" s="19"/>
      <c r="G206" s="54">
        <v>0</v>
      </c>
      <c r="H206" s="54">
        <v>0</v>
      </c>
      <c r="I206" s="31">
        <v>0</v>
      </c>
      <c r="J206" s="31">
        <v>0</v>
      </c>
      <c r="K206" s="31">
        <v>0</v>
      </c>
      <c r="L206" s="100">
        <v>0</v>
      </c>
      <c r="M206" s="54">
        <v>114</v>
      </c>
      <c r="N206" s="31">
        <v>0</v>
      </c>
      <c r="O206" s="31">
        <v>0</v>
      </c>
      <c r="P206" s="31">
        <v>54</v>
      </c>
      <c r="Q206" s="31">
        <v>0</v>
      </c>
      <c r="R206" s="31"/>
      <c r="S206" s="31">
        <f t="shared" si="26"/>
        <v>168</v>
      </c>
      <c r="T206" s="12"/>
    </row>
    <row r="207" spans="1:20" s="51" customFormat="1" ht="121.5" customHeight="1" x14ac:dyDescent="0.25">
      <c r="A207" s="132"/>
      <c r="B207" s="132"/>
      <c r="C207" s="133"/>
      <c r="D207" s="95" t="s">
        <v>252</v>
      </c>
      <c r="E207" s="19" t="s">
        <v>246</v>
      </c>
      <c r="F207" s="19">
        <v>10</v>
      </c>
      <c r="G207" s="54">
        <v>1</v>
      </c>
      <c r="H207" s="54">
        <v>6</v>
      </c>
      <c r="I207" s="31">
        <v>0</v>
      </c>
      <c r="J207" s="93">
        <v>2</v>
      </c>
      <c r="K207" s="97">
        <v>0</v>
      </c>
      <c r="L207" s="97">
        <v>0</v>
      </c>
      <c r="M207" s="54">
        <v>0</v>
      </c>
      <c r="N207" s="97">
        <v>0</v>
      </c>
      <c r="O207" s="94">
        <v>0</v>
      </c>
      <c r="P207" s="94">
        <v>0</v>
      </c>
      <c r="Q207" s="94">
        <v>0</v>
      </c>
      <c r="R207" s="31"/>
      <c r="S207" s="31">
        <f t="shared" si="26"/>
        <v>9</v>
      </c>
      <c r="T207" s="12">
        <f t="shared" si="27"/>
        <v>0.9</v>
      </c>
    </row>
    <row r="208" spans="1:20" s="51" customFormat="1" ht="18" customHeight="1" x14ac:dyDescent="0.25">
      <c r="A208" s="132"/>
      <c r="B208" s="132"/>
      <c r="C208" s="133"/>
      <c r="D208" s="95"/>
      <c r="E208" s="17" t="s">
        <v>202</v>
      </c>
      <c r="F208" s="19"/>
      <c r="G208" s="54">
        <v>14</v>
      </c>
      <c r="H208" s="54">
        <v>187</v>
      </c>
      <c r="I208" s="31">
        <v>0</v>
      </c>
      <c r="J208" s="31">
        <v>44</v>
      </c>
      <c r="K208" s="31">
        <v>0</v>
      </c>
      <c r="L208" s="100">
        <v>0</v>
      </c>
      <c r="M208" s="54">
        <v>0</v>
      </c>
      <c r="N208" s="31">
        <v>0</v>
      </c>
      <c r="O208" s="31">
        <v>0</v>
      </c>
      <c r="P208" s="31">
        <v>0</v>
      </c>
      <c r="Q208" s="31">
        <v>0</v>
      </c>
      <c r="R208" s="31"/>
      <c r="S208" s="31">
        <f t="shared" si="26"/>
        <v>245</v>
      </c>
      <c r="T208" s="12"/>
    </row>
    <row r="209" spans="1:20" s="51" customFormat="1" ht="75.75" customHeight="1" x14ac:dyDescent="0.25">
      <c r="A209" s="132"/>
      <c r="B209" s="132"/>
      <c r="C209" s="133"/>
      <c r="D209" s="95" t="s">
        <v>253</v>
      </c>
      <c r="E209" s="19" t="s">
        <v>246</v>
      </c>
      <c r="F209" s="19">
        <v>10</v>
      </c>
      <c r="G209" s="54">
        <v>0</v>
      </c>
      <c r="H209" s="54">
        <v>3</v>
      </c>
      <c r="I209" s="31">
        <v>5</v>
      </c>
      <c r="J209" s="69">
        <v>4</v>
      </c>
      <c r="K209" s="69">
        <v>0</v>
      </c>
      <c r="L209" s="69">
        <v>1</v>
      </c>
      <c r="M209" s="54">
        <v>1</v>
      </c>
      <c r="N209" s="31">
        <v>0</v>
      </c>
      <c r="O209" s="31">
        <v>0</v>
      </c>
      <c r="P209" s="31">
        <v>0</v>
      </c>
      <c r="Q209" s="31">
        <v>0</v>
      </c>
      <c r="R209" s="31"/>
      <c r="S209" s="31">
        <f t="shared" si="26"/>
        <v>14</v>
      </c>
      <c r="T209" s="12">
        <f t="shared" si="27"/>
        <v>1.4</v>
      </c>
    </row>
    <row r="210" spans="1:20" s="98" customFormat="1" ht="19.5" customHeight="1" x14ac:dyDescent="0.25">
      <c r="A210" s="132"/>
      <c r="B210" s="132"/>
      <c r="C210" s="133"/>
      <c r="D210" s="99"/>
      <c r="E210" s="17" t="s">
        <v>202</v>
      </c>
      <c r="F210" s="19"/>
      <c r="G210" s="96">
        <v>0</v>
      </c>
      <c r="H210" s="96">
        <v>98</v>
      </c>
      <c r="I210" s="101" t="s">
        <v>254</v>
      </c>
      <c r="J210" s="31">
        <v>36</v>
      </c>
      <c r="K210" s="31">
        <v>0</v>
      </c>
      <c r="L210" s="100">
        <v>32</v>
      </c>
      <c r="M210" s="102" t="s">
        <v>255</v>
      </c>
      <c r="N210" s="31">
        <v>0</v>
      </c>
      <c r="O210" s="31">
        <v>0</v>
      </c>
      <c r="P210" s="31">
        <v>0</v>
      </c>
      <c r="Q210" s="31">
        <v>0</v>
      </c>
      <c r="R210" s="31"/>
      <c r="S210" s="31">
        <f t="shared" si="26"/>
        <v>166</v>
      </c>
      <c r="T210" s="12"/>
    </row>
    <row r="211" spans="1:20" s="51" customFormat="1" ht="84.75" customHeight="1" x14ac:dyDescent="0.25">
      <c r="A211" s="132"/>
      <c r="B211" s="132"/>
      <c r="C211" s="133"/>
      <c r="D211" s="67" t="s">
        <v>256</v>
      </c>
      <c r="E211" s="19" t="s">
        <v>246</v>
      </c>
      <c r="F211" s="79">
        <v>10</v>
      </c>
      <c r="G211" s="54">
        <v>0</v>
      </c>
      <c r="H211" s="54">
        <v>4</v>
      </c>
      <c r="I211" s="69">
        <v>6</v>
      </c>
      <c r="J211" s="69">
        <v>1</v>
      </c>
      <c r="K211" s="69">
        <v>0</v>
      </c>
      <c r="L211" s="69">
        <v>0</v>
      </c>
      <c r="M211" s="54">
        <v>0</v>
      </c>
      <c r="N211" s="31">
        <v>0</v>
      </c>
      <c r="O211" s="31">
        <v>3</v>
      </c>
      <c r="P211" s="31">
        <v>1</v>
      </c>
      <c r="Q211" s="31">
        <v>0</v>
      </c>
      <c r="R211" s="31"/>
      <c r="S211" s="31">
        <f t="shared" si="26"/>
        <v>15</v>
      </c>
      <c r="T211" s="12">
        <f t="shared" si="27"/>
        <v>1.5</v>
      </c>
    </row>
    <row r="212" spans="1:20" s="51" customFormat="1" x14ac:dyDescent="0.25">
      <c r="A212" s="132"/>
      <c r="B212" s="132"/>
      <c r="C212" s="133"/>
      <c r="D212" s="67"/>
      <c r="E212" s="17" t="s">
        <v>202</v>
      </c>
      <c r="F212" s="19"/>
      <c r="G212" s="54">
        <v>0</v>
      </c>
      <c r="H212" s="54">
        <v>120</v>
      </c>
      <c r="I212" s="69">
        <v>315</v>
      </c>
      <c r="J212" s="69">
        <v>262</v>
      </c>
      <c r="K212" s="69">
        <v>0</v>
      </c>
      <c r="L212" s="69">
        <v>0</v>
      </c>
      <c r="M212" s="54">
        <v>0</v>
      </c>
      <c r="N212" s="69">
        <v>0</v>
      </c>
      <c r="O212" s="69">
        <v>393</v>
      </c>
      <c r="P212" s="69">
        <v>153</v>
      </c>
      <c r="Q212" s="69">
        <v>0</v>
      </c>
      <c r="R212" s="69"/>
      <c r="S212" s="66">
        <f t="shared" si="26"/>
        <v>1243</v>
      </c>
      <c r="T212" s="12"/>
    </row>
    <row r="213" spans="1:20" s="51" customFormat="1" ht="67.5" customHeight="1" x14ac:dyDescent="0.25">
      <c r="A213" s="132"/>
      <c r="B213" s="132"/>
      <c r="C213" s="133"/>
      <c r="D213" s="67" t="s">
        <v>257</v>
      </c>
      <c r="E213" s="19" t="s">
        <v>258</v>
      </c>
      <c r="F213" s="19">
        <v>10</v>
      </c>
      <c r="G213" s="54">
        <v>1</v>
      </c>
      <c r="H213" s="54">
        <v>4</v>
      </c>
      <c r="I213" s="31">
        <v>6</v>
      </c>
      <c r="J213" s="69">
        <v>3</v>
      </c>
      <c r="K213" s="69">
        <v>0</v>
      </c>
      <c r="L213" s="69">
        <v>0</v>
      </c>
      <c r="M213" s="54">
        <v>0</v>
      </c>
      <c r="N213" s="31">
        <v>0</v>
      </c>
      <c r="O213" s="31">
        <v>1</v>
      </c>
      <c r="P213" s="31">
        <v>1</v>
      </c>
      <c r="Q213" s="31">
        <v>2</v>
      </c>
      <c r="R213" s="31"/>
      <c r="S213" s="31">
        <f t="shared" si="26"/>
        <v>18</v>
      </c>
      <c r="T213" s="12">
        <f t="shared" si="27"/>
        <v>1.8</v>
      </c>
    </row>
    <row r="214" spans="1:20" s="51" customFormat="1" ht="20.25" customHeight="1" x14ac:dyDescent="0.25">
      <c r="A214" s="132"/>
      <c r="B214" s="132"/>
      <c r="C214" s="133"/>
      <c r="D214" s="23"/>
      <c r="E214" s="103" t="s">
        <v>202</v>
      </c>
      <c r="F214" s="45"/>
      <c r="G214" s="54">
        <v>113</v>
      </c>
      <c r="H214" s="54">
        <v>111</v>
      </c>
      <c r="I214" s="46">
        <v>315</v>
      </c>
      <c r="J214" s="46">
        <v>66</v>
      </c>
      <c r="K214" s="46">
        <v>0</v>
      </c>
      <c r="L214" s="46">
        <v>0</v>
      </c>
      <c r="M214" s="54">
        <v>0</v>
      </c>
      <c r="N214" s="46">
        <v>0</v>
      </c>
      <c r="O214" s="46">
        <v>26</v>
      </c>
      <c r="P214" s="46">
        <v>169</v>
      </c>
      <c r="Q214" s="46">
        <v>306</v>
      </c>
      <c r="R214" s="46"/>
      <c r="S214" s="45">
        <f t="shared" si="26"/>
        <v>1106</v>
      </c>
      <c r="T214" s="12"/>
    </row>
    <row r="215" spans="1:20" s="51" customFormat="1" ht="20.25" customHeight="1" x14ac:dyDescent="0.25">
      <c r="A215" s="132"/>
      <c r="B215" s="132"/>
      <c r="C215" s="133"/>
      <c r="D215" s="23"/>
      <c r="E215" s="103" t="s">
        <v>259</v>
      </c>
      <c r="F215" s="45"/>
      <c r="G215" s="54">
        <v>1</v>
      </c>
      <c r="H215" s="54">
        <v>3</v>
      </c>
      <c r="I215" s="46">
        <v>3</v>
      </c>
      <c r="J215" s="46">
        <v>1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3</v>
      </c>
      <c r="R215" s="46"/>
      <c r="S215" s="45">
        <f t="shared" si="26"/>
        <v>11</v>
      </c>
      <c r="T215" s="12"/>
    </row>
    <row r="216" spans="1:20" s="51" customFormat="1" ht="20.25" customHeight="1" x14ac:dyDescent="0.25">
      <c r="A216" s="132"/>
      <c r="B216" s="132"/>
      <c r="C216" s="133"/>
      <c r="D216" s="23"/>
      <c r="E216" s="103" t="s">
        <v>260</v>
      </c>
      <c r="F216" s="45"/>
      <c r="G216" s="54">
        <v>113</v>
      </c>
      <c r="H216" s="54">
        <v>158</v>
      </c>
      <c r="I216" s="46">
        <v>315</v>
      </c>
      <c r="J216" s="46">
        <v>19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1</v>
      </c>
      <c r="R216" s="46"/>
      <c r="S216" s="45">
        <f>SUM(G216:R216)</f>
        <v>606</v>
      </c>
      <c r="T216" s="12"/>
    </row>
    <row r="217" spans="1:20" s="107" customFormat="1" x14ac:dyDescent="0.25">
      <c r="A217" s="132"/>
      <c r="B217" s="132"/>
      <c r="C217" s="133"/>
      <c r="D217" s="45"/>
      <c r="E217" s="103" t="s">
        <v>96</v>
      </c>
      <c r="F217" s="104"/>
      <c r="G217" s="105">
        <v>0</v>
      </c>
      <c r="H217" s="105">
        <v>1</v>
      </c>
      <c r="I217" s="106">
        <v>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1</v>
      </c>
      <c r="P217" s="106">
        <v>1</v>
      </c>
      <c r="Q217" s="106">
        <v>0</v>
      </c>
      <c r="R217" s="106"/>
      <c r="S217" s="104">
        <f>SUM(G217:R217)</f>
        <v>3</v>
      </c>
      <c r="T217" s="12"/>
    </row>
    <row r="218" spans="1:20" s="107" customFormat="1" ht="15" customHeight="1" x14ac:dyDescent="0.25">
      <c r="A218" s="127" t="s">
        <v>1</v>
      </c>
      <c r="B218" s="127"/>
      <c r="C218" s="127"/>
      <c r="D218" s="127" t="s">
        <v>2</v>
      </c>
      <c r="E218" s="127" t="s">
        <v>3</v>
      </c>
      <c r="F218" s="127" t="s">
        <v>4</v>
      </c>
      <c r="G218" s="127">
        <v>2019</v>
      </c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</row>
    <row r="219" spans="1:20" s="107" customFormat="1" x14ac:dyDescent="0.25">
      <c r="A219" s="127"/>
      <c r="B219" s="127"/>
      <c r="C219" s="127"/>
      <c r="D219" s="127"/>
      <c r="E219" s="127"/>
      <c r="F219" s="127"/>
      <c r="G219" s="3" t="s">
        <v>5</v>
      </c>
      <c r="H219" s="3" t="s">
        <v>6</v>
      </c>
      <c r="I219" s="3" t="s">
        <v>7</v>
      </c>
      <c r="J219" s="3" t="s">
        <v>8</v>
      </c>
      <c r="K219" s="3" t="s">
        <v>9</v>
      </c>
      <c r="L219" s="3" t="s">
        <v>10</v>
      </c>
      <c r="M219" s="3" t="s">
        <v>11</v>
      </c>
      <c r="N219" s="3" t="s">
        <v>12</v>
      </c>
      <c r="O219" s="3" t="s">
        <v>13</v>
      </c>
      <c r="P219" s="3" t="s">
        <v>14</v>
      </c>
      <c r="Q219" s="3" t="s">
        <v>15</v>
      </c>
      <c r="R219" s="3" t="s">
        <v>16</v>
      </c>
      <c r="S219" s="3" t="s">
        <v>17</v>
      </c>
      <c r="T219" s="3" t="s">
        <v>18</v>
      </c>
    </row>
    <row r="220" spans="1:20" s="51" customFormat="1" ht="70.5" customHeight="1" x14ac:dyDescent="0.25">
      <c r="A220" s="132" t="s">
        <v>261</v>
      </c>
      <c r="B220" s="132"/>
      <c r="C220" s="132"/>
      <c r="D220" s="43" t="s">
        <v>262</v>
      </c>
      <c r="E220" s="29" t="s">
        <v>246</v>
      </c>
      <c r="F220" s="44">
        <v>24</v>
      </c>
      <c r="G220" s="69">
        <v>5</v>
      </c>
      <c r="H220" s="69">
        <v>5</v>
      </c>
      <c r="I220" s="69">
        <v>5</v>
      </c>
      <c r="J220" s="69">
        <v>1</v>
      </c>
      <c r="K220" s="69">
        <v>0</v>
      </c>
      <c r="L220" s="31">
        <v>3</v>
      </c>
      <c r="M220" s="31">
        <v>0</v>
      </c>
      <c r="N220" s="69">
        <v>0</v>
      </c>
      <c r="O220" s="31">
        <v>0</v>
      </c>
      <c r="P220" s="31">
        <v>3</v>
      </c>
      <c r="Q220" s="31">
        <v>0</v>
      </c>
      <c r="R220" s="31"/>
      <c r="S220" s="31">
        <f>SUM(G220:R220)</f>
        <v>22</v>
      </c>
      <c r="T220" s="12">
        <f t="shared" ref="T220:T222" si="28">S220/F220</f>
        <v>0.91666666666666663</v>
      </c>
    </row>
    <row r="221" spans="1:20" s="51" customFormat="1" ht="33.75" customHeight="1" x14ac:dyDescent="0.25">
      <c r="A221" s="132"/>
      <c r="B221" s="132"/>
      <c r="C221" s="132"/>
      <c r="D221" s="108"/>
      <c r="E221" s="29" t="s">
        <v>263</v>
      </c>
      <c r="F221" s="48">
        <v>1300</v>
      </c>
      <c r="G221" s="69">
        <v>90</v>
      </c>
      <c r="H221" s="69">
        <v>121</v>
      </c>
      <c r="I221" s="69">
        <v>91</v>
      </c>
      <c r="J221" s="31">
        <v>0</v>
      </c>
      <c r="K221" s="69">
        <v>0</v>
      </c>
      <c r="L221" s="31">
        <v>74</v>
      </c>
      <c r="M221" s="31">
        <v>0</v>
      </c>
      <c r="N221" s="69">
        <v>0</v>
      </c>
      <c r="O221" s="31">
        <v>0</v>
      </c>
      <c r="P221" s="69">
        <v>249</v>
      </c>
      <c r="Q221" s="69">
        <v>0</v>
      </c>
      <c r="R221" s="69"/>
      <c r="S221" s="31">
        <f>SUM(G221:R221)</f>
        <v>625</v>
      </c>
      <c r="T221" s="12"/>
    </row>
    <row r="222" spans="1:20" s="51" customFormat="1" ht="108" customHeight="1" x14ac:dyDescent="0.25">
      <c r="A222" s="132"/>
      <c r="B222" s="132"/>
      <c r="C222" s="132"/>
      <c r="D222" s="18" t="s">
        <v>264</v>
      </c>
      <c r="E222" s="29" t="s">
        <v>265</v>
      </c>
      <c r="F222" s="44">
        <v>10</v>
      </c>
      <c r="G222" s="69">
        <v>0</v>
      </c>
      <c r="H222" s="69">
        <v>0</v>
      </c>
      <c r="I222" s="69">
        <v>0</v>
      </c>
      <c r="J222" s="31">
        <v>0</v>
      </c>
      <c r="K222" s="100">
        <v>0</v>
      </c>
      <c r="L222" s="31">
        <v>0</v>
      </c>
      <c r="M222" s="31">
        <v>0</v>
      </c>
      <c r="N222" s="69">
        <v>0</v>
      </c>
      <c r="O222" s="31">
        <v>0</v>
      </c>
      <c r="P222" s="31">
        <v>6</v>
      </c>
      <c r="Q222" s="31">
        <v>0</v>
      </c>
      <c r="R222" s="31"/>
      <c r="S222" s="31">
        <f>SUM(G222:R222)</f>
        <v>6</v>
      </c>
      <c r="T222" s="12">
        <f t="shared" si="28"/>
        <v>0.6</v>
      </c>
    </row>
    <row r="223" spans="1:20" s="51" customFormat="1" ht="22.5" customHeight="1" x14ac:dyDescent="0.25">
      <c r="A223" s="132"/>
      <c r="B223" s="132"/>
      <c r="C223" s="132"/>
      <c r="D223" s="109"/>
      <c r="E223" s="29" t="s">
        <v>263</v>
      </c>
      <c r="F223" s="44">
        <v>500</v>
      </c>
      <c r="G223" s="69">
        <v>0</v>
      </c>
      <c r="H223" s="69">
        <v>0</v>
      </c>
      <c r="I223" s="69">
        <v>0</v>
      </c>
      <c r="J223" s="31">
        <v>0</v>
      </c>
      <c r="K223" s="100">
        <v>0</v>
      </c>
      <c r="L223" s="31">
        <v>0</v>
      </c>
      <c r="M223" s="31">
        <v>0</v>
      </c>
      <c r="N223" s="69">
        <v>0</v>
      </c>
      <c r="O223" s="31">
        <v>0</v>
      </c>
      <c r="P223" s="31">
        <v>60</v>
      </c>
      <c r="Q223" s="31">
        <v>0</v>
      </c>
      <c r="R223" s="31"/>
      <c r="S223" s="31">
        <f>SUM(G223:R223)</f>
        <v>60</v>
      </c>
      <c r="T223" s="12"/>
    </row>
    <row r="224" spans="1:20" s="51" customFormat="1" ht="21.75" customHeight="1" x14ac:dyDescent="0.25">
      <c r="A224" s="127" t="s">
        <v>1</v>
      </c>
      <c r="B224" s="127"/>
      <c r="C224" s="127"/>
      <c r="D224" s="127" t="s">
        <v>2</v>
      </c>
      <c r="E224" s="127" t="s">
        <v>3</v>
      </c>
      <c r="F224" s="127" t="s">
        <v>4</v>
      </c>
      <c r="G224" s="127">
        <v>2019</v>
      </c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</row>
    <row r="225" spans="1:20" s="51" customFormat="1" ht="22.5" customHeight="1" x14ac:dyDescent="0.25">
      <c r="A225" s="127"/>
      <c r="B225" s="127"/>
      <c r="C225" s="127"/>
      <c r="D225" s="127"/>
      <c r="E225" s="127"/>
      <c r="F225" s="127"/>
      <c r="G225" s="3" t="s">
        <v>5</v>
      </c>
      <c r="H225" s="3" t="s">
        <v>6</v>
      </c>
      <c r="I225" s="3" t="s">
        <v>7</v>
      </c>
      <c r="J225" s="3" t="s">
        <v>8</v>
      </c>
      <c r="K225" s="3" t="s">
        <v>9</v>
      </c>
      <c r="L225" s="3" t="s">
        <v>10</v>
      </c>
      <c r="M225" s="3" t="s">
        <v>11</v>
      </c>
      <c r="N225" s="3" t="s">
        <v>12</v>
      </c>
      <c r="O225" s="3" t="s">
        <v>13</v>
      </c>
      <c r="P225" s="3" t="s">
        <v>14</v>
      </c>
      <c r="Q225" s="3" t="s">
        <v>15</v>
      </c>
      <c r="R225" s="3" t="s">
        <v>16</v>
      </c>
      <c r="S225" s="3" t="s">
        <v>17</v>
      </c>
      <c r="T225" s="3" t="s">
        <v>18</v>
      </c>
    </row>
    <row r="226" spans="1:20" s="51" customFormat="1" ht="81" customHeight="1" x14ac:dyDescent="0.25">
      <c r="A226" s="132" t="s">
        <v>266</v>
      </c>
      <c r="B226" s="132"/>
      <c r="C226" s="132"/>
      <c r="D226" s="78" t="s">
        <v>267</v>
      </c>
      <c r="E226" s="29" t="s">
        <v>246</v>
      </c>
      <c r="F226" s="44">
        <v>20</v>
      </c>
      <c r="G226" s="54">
        <v>0</v>
      </c>
      <c r="H226" s="54">
        <v>1</v>
      </c>
      <c r="I226" s="69">
        <v>4</v>
      </c>
      <c r="J226" s="110">
        <v>3</v>
      </c>
      <c r="K226" s="110">
        <v>0</v>
      </c>
      <c r="L226" s="110">
        <v>1</v>
      </c>
      <c r="M226" s="54">
        <v>1</v>
      </c>
      <c r="N226" s="110">
        <v>0</v>
      </c>
      <c r="O226" s="110">
        <v>0</v>
      </c>
      <c r="P226" s="110">
        <v>16</v>
      </c>
      <c r="Q226" s="110">
        <v>0</v>
      </c>
      <c r="R226" s="31"/>
      <c r="S226" s="31">
        <f>SUM(G226:R226)</f>
        <v>26</v>
      </c>
      <c r="T226" s="12">
        <f t="shared" ref="T226:T229" si="29">S226/F226</f>
        <v>1.3</v>
      </c>
    </row>
    <row r="227" spans="1:20" s="51" customFormat="1" ht="74.25" customHeight="1" x14ac:dyDescent="0.25">
      <c r="A227" s="132"/>
      <c r="B227" s="132"/>
      <c r="C227" s="132"/>
      <c r="D227" s="78" t="s">
        <v>268</v>
      </c>
      <c r="E227" s="29" t="s">
        <v>54</v>
      </c>
      <c r="F227" s="44">
        <v>100</v>
      </c>
      <c r="G227" s="54">
        <v>11</v>
      </c>
      <c r="H227" s="54">
        <v>10</v>
      </c>
      <c r="I227" s="69">
        <v>16</v>
      </c>
      <c r="J227" s="110">
        <v>14</v>
      </c>
      <c r="K227" s="110">
        <v>16</v>
      </c>
      <c r="L227" s="110">
        <v>12</v>
      </c>
      <c r="M227" s="54">
        <v>9</v>
      </c>
      <c r="N227" s="110">
        <v>0</v>
      </c>
      <c r="O227" s="110">
        <v>7</v>
      </c>
      <c r="P227" s="110">
        <v>12</v>
      </c>
      <c r="Q227" s="110">
        <v>13</v>
      </c>
      <c r="R227" s="31"/>
      <c r="S227" s="31">
        <f>SUM(G227:R227)</f>
        <v>120</v>
      </c>
      <c r="T227" s="12">
        <f t="shared" si="29"/>
        <v>1.2</v>
      </c>
    </row>
    <row r="228" spans="1:20" s="51" customFormat="1" ht="69.75" customHeight="1" x14ac:dyDescent="0.25">
      <c r="A228" s="132"/>
      <c r="B228" s="132"/>
      <c r="C228" s="132"/>
      <c r="D228" s="78" t="s">
        <v>269</v>
      </c>
      <c r="E228" s="29" t="s">
        <v>270</v>
      </c>
      <c r="F228" s="44">
        <v>2</v>
      </c>
      <c r="G228" s="54">
        <v>0</v>
      </c>
      <c r="H228" s="54">
        <v>0</v>
      </c>
      <c r="I228" s="69">
        <v>0</v>
      </c>
      <c r="J228" s="110">
        <v>0</v>
      </c>
      <c r="K228" s="110">
        <v>0</v>
      </c>
      <c r="L228" s="110">
        <v>0</v>
      </c>
      <c r="M228" s="54">
        <v>1</v>
      </c>
      <c r="N228" s="110">
        <v>0</v>
      </c>
      <c r="O228" s="110">
        <v>0</v>
      </c>
      <c r="P228" s="110">
        <v>2</v>
      </c>
      <c r="Q228" s="110">
        <v>0</v>
      </c>
      <c r="R228" s="31"/>
      <c r="S228" s="31">
        <f>SUM(G228:R228)</f>
        <v>3</v>
      </c>
      <c r="T228" s="12">
        <f t="shared" si="29"/>
        <v>1.5</v>
      </c>
    </row>
    <row r="229" spans="1:20" s="51" customFormat="1" ht="78" customHeight="1" x14ac:dyDescent="0.25">
      <c r="A229" s="132"/>
      <c r="B229" s="132"/>
      <c r="C229" s="132"/>
      <c r="D229" s="78" t="s">
        <v>271</v>
      </c>
      <c r="E229" s="29" t="s">
        <v>272</v>
      </c>
      <c r="F229" s="44">
        <v>80</v>
      </c>
      <c r="G229" s="54">
        <v>4</v>
      </c>
      <c r="H229" s="54">
        <v>8</v>
      </c>
      <c r="I229" s="69">
        <v>13</v>
      </c>
      <c r="J229" s="110">
        <v>6</v>
      </c>
      <c r="K229" s="110">
        <v>1</v>
      </c>
      <c r="L229" s="110">
        <v>1</v>
      </c>
      <c r="M229" s="54">
        <v>1</v>
      </c>
      <c r="N229" s="110">
        <v>0</v>
      </c>
      <c r="O229" s="110">
        <v>2</v>
      </c>
      <c r="P229" s="110">
        <v>33</v>
      </c>
      <c r="Q229" s="110">
        <v>1</v>
      </c>
      <c r="R229" s="31"/>
      <c r="S229" s="31">
        <f>SUM(G229:R229)</f>
        <v>70</v>
      </c>
      <c r="T229" s="12">
        <f t="shared" si="29"/>
        <v>0.875</v>
      </c>
    </row>
    <row r="230" spans="1:20" s="51" customFormat="1" ht="24" customHeight="1" x14ac:dyDescent="0.25">
      <c r="A230" s="127" t="s">
        <v>1</v>
      </c>
      <c r="B230" s="127"/>
      <c r="C230" s="127"/>
      <c r="D230" s="127" t="s">
        <v>2</v>
      </c>
      <c r="E230" s="127" t="s">
        <v>3</v>
      </c>
      <c r="F230" s="127" t="s">
        <v>4</v>
      </c>
      <c r="G230" s="127">
        <v>2019</v>
      </c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</row>
    <row r="231" spans="1:20" s="51" customFormat="1" ht="24.75" customHeight="1" x14ac:dyDescent="0.25">
      <c r="A231" s="127"/>
      <c r="B231" s="127"/>
      <c r="C231" s="127"/>
      <c r="D231" s="127"/>
      <c r="E231" s="127"/>
      <c r="F231" s="127"/>
      <c r="G231" s="3" t="s">
        <v>5</v>
      </c>
      <c r="H231" s="3" t="s">
        <v>6</v>
      </c>
      <c r="I231" s="3" t="s">
        <v>7</v>
      </c>
      <c r="J231" s="3" t="s">
        <v>8</v>
      </c>
      <c r="K231" s="3" t="s">
        <v>9</v>
      </c>
      <c r="L231" s="3" t="s">
        <v>10</v>
      </c>
      <c r="M231" s="3" t="s">
        <v>11</v>
      </c>
      <c r="N231" s="3" t="s">
        <v>12</v>
      </c>
      <c r="O231" s="3" t="s">
        <v>13</v>
      </c>
      <c r="P231" s="3" t="s">
        <v>14</v>
      </c>
      <c r="Q231" s="3" t="s">
        <v>15</v>
      </c>
      <c r="R231" s="3" t="s">
        <v>16</v>
      </c>
      <c r="S231" s="3" t="s">
        <v>17</v>
      </c>
      <c r="T231" s="3" t="s">
        <v>18</v>
      </c>
    </row>
    <row r="232" spans="1:20" s="51" customFormat="1" ht="72.75" customHeight="1" x14ac:dyDescent="0.25">
      <c r="A232" s="130" t="s">
        <v>273</v>
      </c>
      <c r="B232" s="130"/>
      <c r="C232" s="130" t="s">
        <v>274</v>
      </c>
      <c r="D232" s="27" t="s">
        <v>275</v>
      </c>
      <c r="E232" s="28" t="s">
        <v>276</v>
      </c>
      <c r="F232" s="28">
        <v>50</v>
      </c>
      <c r="G232" s="66">
        <v>0</v>
      </c>
      <c r="H232" s="66">
        <v>3</v>
      </c>
      <c r="I232" s="66">
        <v>4</v>
      </c>
      <c r="J232" s="31">
        <v>1</v>
      </c>
      <c r="K232" s="31">
        <v>6</v>
      </c>
      <c r="L232" s="31">
        <v>0</v>
      </c>
      <c r="M232" s="31">
        <v>0</v>
      </c>
      <c r="N232" s="31">
        <v>0</v>
      </c>
      <c r="O232" s="66">
        <v>0</v>
      </c>
      <c r="P232" s="31">
        <v>4</v>
      </c>
      <c r="Q232" s="31">
        <v>2</v>
      </c>
      <c r="R232" s="31"/>
      <c r="S232" s="31">
        <f t="shared" ref="S232:S238" si="30">SUM(G232:R232)</f>
        <v>20</v>
      </c>
      <c r="T232" s="12">
        <f t="shared" ref="T232:T234" si="31">S232/F232</f>
        <v>0.4</v>
      </c>
    </row>
    <row r="233" spans="1:20" s="51" customFormat="1" ht="75.75" customHeight="1" x14ac:dyDescent="0.25">
      <c r="A233" s="130"/>
      <c r="B233" s="130"/>
      <c r="C233" s="130"/>
      <c r="D233" s="32" t="s">
        <v>277</v>
      </c>
      <c r="E233" s="29" t="s">
        <v>278</v>
      </c>
      <c r="F233" s="75">
        <v>50</v>
      </c>
      <c r="G233" s="66">
        <v>0</v>
      </c>
      <c r="H233" s="66">
        <v>6</v>
      </c>
      <c r="I233" s="66">
        <v>15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66">
        <v>0</v>
      </c>
      <c r="P233" s="31">
        <v>6</v>
      </c>
      <c r="Q233" s="31">
        <v>3</v>
      </c>
      <c r="R233" s="31"/>
      <c r="S233" s="31">
        <f t="shared" si="30"/>
        <v>30</v>
      </c>
      <c r="T233" s="12">
        <f t="shared" si="31"/>
        <v>0.6</v>
      </c>
    </row>
    <row r="234" spans="1:20" s="51" customFormat="1" ht="77.25" customHeight="1" x14ac:dyDescent="0.25">
      <c r="A234" s="130"/>
      <c r="B234" s="130"/>
      <c r="C234" s="130"/>
      <c r="D234" s="64" t="s">
        <v>279</v>
      </c>
      <c r="E234" s="29" t="s">
        <v>280</v>
      </c>
      <c r="F234" s="75">
        <v>3</v>
      </c>
      <c r="G234" s="31">
        <v>0</v>
      </c>
      <c r="H234" s="31">
        <v>1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66">
        <v>0</v>
      </c>
      <c r="P234" s="31">
        <v>0</v>
      </c>
      <c r="Q234" s="31">
        <v>1</v>
      </c>
      <c r="R234" s="31"/>
      <c r="S234" s="31">
        <f t="shared" si="30"/>
        <v>2</v>
      </c>
      <c r="T234" s="12">
        <f t="shared" si="31"/>
        <v>0.66666666666666663</v>
      </c>
    </row>
    <row r="235" spans="1:20" s="51" customFormat="1" ht="18" customHeight="1" x14ac:dyDescent="0.25">
      <c r="A235" s="130"/>
      <c r="B235" s="130"/>
      <c r="C235" s="130"/>
      <c r="D235" s="131" t="s">
        <v>281</v>
      </c>
      <c r="E235" s="57" t="s">
        <v>282</v>
      </c>
      <c r="F235" s="66"/>
      <c r="G235" s="66">
        <v>302</v>
      </c>
      <c r="H235" s="66">
        <v>384</v>
      </c>
      <c r="I235" s="66">
        <v>323</v>
      </c>
      <c r="J235" s="66">
        <v>278</v>
      </c>
      <c r="K235" s="31">
        <v>255</v>
      </c>
      <c r="L235" s="66">
        <v>438</v>
      </c>
      <c r="M235" s="66">
        <v>803</v>
      </c>
      <c r="N235" s="31">
        <v>301</v>
      </c>
      <c r="O235" s="66">
        <v>315</v>
      </c>
      <c r="P235" s="31">
        <v>435</v>
      </c>
      <c r="Q235" s="31">
        <v>449</v>
      </c>
      <c r="R235" s="31"/>
      <c r="S235" s="31">
        <f t="shared" si="30"/>
        <v>4283</v>
      </c>
      <c r="T235" s="69"/>
    </row>
    <row r="236" spans="1:20" s="51" customFormat="1" ht="20.25" customHeight="1" x14ac:dyDescent="0.25">
      <c r="A236" s="130"/>
      <c r="B236" s="130"/>
      <c r="C236" s="130"/>
      <c r="D236" s="131"/>
      <c r="E236" s="57" t="s">
        <v>283</v>
      </c>
      <c r="F236" s="66"/>
      <c r="G236" s="66">
        <v>407</v>
      </c>
      <c r="H236" s="66">
        <v>623</v>
      </c>
      <c r="I236" s="66">
        <v>912</v>
      </c>
      <c r="J236" s="66">
        <v>840</v>
      </c>
      <c r="K236" s="31">
        <v>813</v>
      </c>
      <c r="L236" s="66">
        <v>548</v>
      </c>
      <c r="M236" s="66">
        <v>310</v>
      </c>
      <c r="N236" s="31">
        <v>334</v>
      </c>
      <c r="O236" s="66">
        <v>1602</v>
      </c>
      <c r="P236" s="31">
        <v>612</v>
      </c>
      <c r="Q236" s="31">
        <v>570</v>
      </c>
      <c r="R236" s="31"/>
      <c r="S236" s="31">
        <f t="shared" si="30"/>
        <v>7571</v>
      </c>
      <c r="T236" s="69"/>
    </row>
    <row r="237" spans="1:20" s="51" customFormat="1" ht="18" customHeight="1" x14ac:dyDescent="0.25">
      <c r="A237" s="130"/>
      <c r="B237" s="130"/>
      <c r="C237" s="130"/>
      <c r="D237" s="131"/>
      <c r="E237" s="57" t="s">
        <v>284</v>
      </c>
      <c r="F237" s="66"/>
      <c r="G237" s="66">
        <v>65</v>
      </c>
      <c r="H237" s="66">
        <v>74</v>
      </c>
      <c r="I237" s="66">
        <v>101</v>
      </c>
      <c r="J237" s="66">
        <v>93</v>
      </c>
      <c r="K237" s="31">
        <v>117</v>
      </c>
      <c r="L237" s="66">
        <v>305</v>
      </c>
      <c r="M237" s="66">
        <v>79</v>
      </c>
      <c r="N237" s="31">
        <v>139</v>
      </c>
      <c r="O237" s="66">
        <v>89</v>
      </c>
      <c r="P237" s="31">
        <v>112</v>
      </c>
      <c r="Q237" s="31">
        <v>112</v>
      </c>
      <c r="R237" s="31"/>
      <c r="S237" s="31">
        <f t="shared" si="30"/>
        <v>1286</v>
      </c>
      <c r="T237" s="69"/>
    </row>
    <row r="238" spans="1:20" s="51" customFormat="1" ht="18" customHeight="1" x14ac:dyDescent="0.25">
      <c r="A238" s="130"/>
      <c r="B238" s="130"/>
      <c r="C238" s="130"/>
      <c r="D238" s="131"/>
      <c r="E238" s="57" t="s">
        <v>285</v>
      </c>
      <c r="F238" s="66"/>
      <c r="G238" s="66">
        <v>446</v>
      </c>
      <c r="H238" s="66">
        <v>936</v>
      </c>
      <c r="I238" s="66">
        <v>2140</v>
      </c>
      <c r="J238" s="66">
        <v>1485</v>
      </c>
      <c r="K238" s="31">
        <v>796</v>
      </c>
      <c r="L238" s="66">
        <v>1247</v>
      </c>
      <c r="M238" s="66">
        <v>300</v>
      </c>
      <c r="N238" s="31">
        <v>225</v>
      </c>
      <c r="O238" s="66">
        <v>746</v>
      </c>
      <c r="P238" s="31">
        <v>1160</v>
      </c>
      <c r="Q238" s="31">
        <v>1297</v>
      </c>
      <c r="R238" s="31"/>
      <c r="S238" s="31">
        <f t="shared" si="30"/>
        <v>10778</v>
      </c>
      <c r="T238" s="69"/>
    </row>
    <row r="239" spans="1:20" s="51" customFormat="1" ht="18" customHeight="1" x14ac:dyDescent="0.25">
      <c r="A239" s="130"/>
      <c r="B239" s="130"/>
      <c r="C239" s="128" t="s">
        <v>286</v>
      </c>
      <c r="D239" s="127" t="s">
        <v>2</v>
      </c>
      <c r="E239" s="127" t="s">
        <v>3</v>
      </c>
      <c r="F239" s="127" t="s">
        <v>4</v>
      </c>
      <c r="G239" s="127">
        <v>2019</v>
      </c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</row>
    <row r="240" spans="1:20" s="51" customFormat="1" ht="18" customHeight="1" x14ac:dyDescent="0.25">
      <c r="A240" s="130"/>
      <c r="B240" s="130"/>
      <c r="C240" s="128"/>
      <c r="D240" s="127"/>
      <c r="E240" s="127"/>
      <c r="F240" s="127"/>
      <c r="G240" s="3" t="s">
        <v>5</v>
      </c>
      <c r="H240" s="3" t="s">
        <v>6</v>
      </c>
      <c r="I240" s="3" t="s">
        <v>7</v>
      </c>
      <c r="J240" s="3" t="s">
        <v>8</v>
      </c>
      <c r="K240" s="3" t="s">
        <v>9</v>
      </c>
      <c r="L240" s="3" t="s">
        <v>10</v>
      </c>
      <c r="M240" s="3" t="s">
        <v>11</v>
      </c>
      <c r="N240" s="3" t="s">
        <v>12</v>
      </c>
      <c r="O240" s="3" t="s">
        <v>13</v>
      </c>
      <c r="P240" s="3" t="s">
        <v>14</v>
      </c>
      <c r="Q240" s="3" t="s">
        <v>15</v>
      </c>
      <c r="R240" s="3" t="s">
        <v>16</v>
      </c>
      <c r="S240" s="3" t="s">
        <v>17</v>
      </c>
      <c r="T240" s="3" t="s">
        <v>18</v>
      </c>
    </row>
    <row r="241" spans="1:20" s="88" customFormat="1" ht="87.75" customHeight="1" x14ac:dyDescent="0.25">
      <c r="A241" s="130"/>
      <c r="B241" s="130"/>
      <c r="C241" s="128"/>
      <c r="D241" s="64" t="s">
        <v>287</v>
      </c>
      <c r="E241" s="29" t="s">
        <v>278</v>
      </c>
      <c r="F241" s="75">
        <v>28</v>
      </c>
      <c r="G241" s="66">
        <v>0</v>
      </c>
      <c r="H241" s="66">
        <v>0</v>
      </c>
      <c r="I241" s="66">
        <v>1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1</v>
      </c>
      <c r="Q241" s="31">
        <v>1</v>
      </c>
      <c r="R241" s="31"/>
      <c r="S241" s="31">
        <f>SUM(G241:R241)</f>
        <v>3</v>
      </c>
      <c r="T241" s="12">
        <f t="shared" ref="T241:T245" si="32">S241/F241</f>
        <v>0.10714285714285714</v>
      </c>
    </row>
    <row r="242" spans="1:20" s="88" customFormat="1" ht="47.25" customHeight="1" x14ac:dyDescent="0.25">
      <c r="A242" s="130"/>
      <c r="B242" s="130"/>
      <c r="C242" s="128"/>
      <c r="D242" s="64" t="s">
        <v>288</v>
      </c>
      <c r="E242" s="29" t="s">
        <v>233</v>
      </c>
      <c r="F242" s="75">
        <v>16</v>
      </c>
      <c r="G242" s="66">
        <v>0</v>
      </c>
      <c r="H242" s="66">
        <v>0</v>
      </c>
      <c r="I242" s="66">
        <v>3</v>
      </c>
      <c r="J242" s="31">
        <v>0</v>
      </c>
      <c r="K242" s="31">
        <v>0</v>
      </c>
      <c r="L242" s="31">
        <v>5</v>
      </c>
      <c r="M242" s="31">
        <v>0</v>
      </c>
      <c r="N242" s="31">
        <v>2</v>
      </c>
      <c r="O242" s="31">
        <v>3</v>
      </c>
      <c r="P242" s="31">
        <v>10</v>
      </c>
      <c r="Q242" s="31">
        <v>1</v>
      </c>
      <c r="R242" s="31"/>
      <c r="S242" s="31">
        <f>SUM(G242:R242)</f>
        <v>24</v>
      </c>
      <c r="T242" s="12">
        <f t="shared" si="32"/>
        <v>1.5</v>
      </c>
    </row>
    <row r="243" spans="1:20" s="88" customFormat="1" ht="51.75" customHeight="1" x14ac:dyDescent="0.25">
      <c r="A243" s="130"/>
      <c r="B243" s="130"/>
      <c r="C243" s="128"/>
      <c r="D243" s="125" t="s">
        <v>289</v>
      </c>
      <c r="E243" s="29" t="s">
        <v>164</v>
      </c>
      <c r="F243" s="75">
        <v>32</v>
      </c>
      <c r="G243" s="66">
        <v>2</v>
      </c>
      <c r="H243" s="66">
        <v>1</v>
      </c>
      <c r="I243" s="66">
        <v>3</v>
      </c>
      <c r="J243" s="31">
        <v>0</v>
      </c>
      <c r="K243" s="31">
        <v>0</v>
      </c>
      <c r="L243" s="31">
        <v>1</v>
      </c>
      <c r="M243" s="31">
        <v>1</v>
      </c>
      <c r="N243" s="31">
        <v>0</v>
      </c>
      <c r="O243" s="31">
        <v>1</v>
      </c>
      <c r="P243" s="31">
        <v>2</v>
      </c>
      <c r="Q243" s="31">
        <v>0</v>
      </c>
      <c r="R243" s="31"/>
      <c r="S243" s="31">
        <f>SUM(G243:R243)</f>
        <v>11</v>
      </c>
      <c r="T243" s="12">
        <f t="shared" si="32"/>
        <v>0.34375</v>
      </c>
    </row>
    <row r="244" spans="1:20" s="88" customFormat="1" ht="17.25" customHeight="1" x14ac:dyDescent="0.25">
      <c r="A244" s="130"/>
      <c r="B244" s="130"/>
      <c r="C244" s="128"/>
      <c r="D244" s="125"/>
      <c r="E244" s="35" t="s">
        <v>263</v>
      </c>
      <c r="F244" s="75"/>
      <c r="G244" s="66">
        <v>14</v>
      </c>
      <c r="H244" s="66">
        <v>6</v>
      </c>
      <c r="I244" s="66">
        <v>25</v>
      </c>
      <c r="J244" s="31">
        <v>0</v>
      </c>
      <c r="K244" s="31">
        <v>0</v>
      </c>
      <c r="L244" s="66">
        <v>7</v>
      </c>
      <c r="M244" s="31">
        <v>4</v>
      </c>
      <c r="N244" s="31">
        <v>0</v>
      </c>
      <c r="O244" s="31">
        <v>9</v>
      </c>
      <c r="P244" s="31">
        <v>11</v>
      </c>
      <c r="Q244" s="31">
        <v>0</v>
      </c>
      <c r="R244" s="31"/>
      <c r="S244" s="31">
        <f>SUM(G244:R244)</f>
        <v>76</v>
      </c>
      <c r="T244" s="12"/>
    </row>
    <row r="245" spans="1:20" s="88" customFormat="1" ht="58.5" customHeight="1" x14ac:dyDescent="0.25">
      <c r="A245" s="130"/>
      <c r="B245" s="130"/>
      <c r="C245" s="128"/>
      <c r="D245" s="18" t="s">
        <v>290</v>
      </c>
      <c r="E245" s="52" t="s">
        <v>280</v>
      </c>
      <c r="F245" s="68">
        <v>3</v>
      </c>
      <c r="G245" s="66">
        <v>0</v>
      </c>
      <c r="H245" s="66">
        <v>1</v>
      </c>
      <c r="I245" s="66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1</v>
      </c>
      <c r="R245" s="31"/>
      <c r="S245" s="31">
        <f>SUM(G245:R245)</f>
        <v>2</v>
      </c>
      <c r="T245" s="12">
        <f t="shared" si="32"/>
        <v>0.66666666666666663</v>
      </c>
    </row>
    <row r="246" spans="1:20" s="88" customFormat="1" ht="21.75" customHeight="1" x14ac:dyDescent="0.25">
      <c r="A246" s="130"/>
      <c r="B246" s="130"/>
      <c r="C246" s="130" t="s">
        <v>291</v>
      </c>
      <c r="D246" s="127" t="s">
        <v>2</v>
      </c>
      <c r="E246" s="127" t="s">
        <v>3</v>
      </c>
      <c r="F246" s="127" t="s">
        <v>4</v>
      </c>
      <c r="G246" s="127">
        <v>2019</v>
      </c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</row>
    <row r="247" spans="1:20" s="88" customFormat="1" ht="20.25" customHeight="1" x14ac:dyDescent="0.25">
      <c r="A247" s="130"/>
      <c r="B247" s="130"/>
      <c r="C247" s="130"/>
      <c r="D247" s="127"/>
      <c r="E247" s="127"/>
      <c r="F247" s="127"/>
      <c r="G247" s="3" t="s">
        <v>5</v>
      </c>
      <c r="H247" s="3" t="s">
        <v>6</v>
      </c>
      <c r="I247" s="3" t="s">
        <v>7</v>
      </c>
      <c r="J247" s="3" t="s">
        <v>8</v>
      </c>
      <c r="K247" s="3" t="s">
        <v>9</v>
      </c>
      <c r="L247" s="3" t="s">
        <v>10</v>
      </c>
      <c r="M247" s="3" t="s">
        <v>11</v>
      </c>
      <c r="N247" s="3" t="s">
        <v>12</v>
      </c>
      <c r="O247" s="3" t="s">
        <v>13</v>
      </c>
      <c r="P247" s="3" t="s">
        <v>14</v>
      </c>
      <c r="Q247" s="3" t="s">
        <v>15</v>
      </c>
      <c r="R247" s="3" t="s">
        <v>16</v>
      </c>
      <c r="S247" s="3" t="s">
        <v>17</v>
      </c>
      <c r="T247" s="3" t="s">
        <v>18</v>
      </c>
    </row>
    <row r="248" spans="1:20" s="88" customFormat="1" ht="93.75" customHeight="1" x14ac:dyDescent="0.25">
      <c r="A248" s="130"/>
      <c r="B248" s="130"/>
      <c r="C248" s="130"/>
      <c r="D248" s="32" t="s">
        <v>292</v>
      </c>
      <c r="E248" s="29" t="s">
        <v>293</v>
      </c>
      <c r="F248" s="77">
        <v>10000</v>
      </c>
      <c r="G248" s="54">
        <v>3351</v>
      </c>
      <c r="H248" s="54">
        <v>278</v>
      </c>
      <c r="I248" s="66">
        <v>734</v>
      </c>
      <c r="J248" s="6">
        <v>2867</v>
      </c>
      <c r="K248" s="66">
        <v>598</v>
      </c>
      <c r="L248" s="66">
        <v>255</v>
      </c>
      <c r="M248" s="54">
        <v>2328</v>
      </c>
      <c r="N248" s="58">
        <v>841</v>
      </c>
      <c r="O248" s="58">
        <v>0</v>
      </c>
      <c r="P248" s="85">
        <v>976</v>
      </c>
      <c r="Q248" s="58">
        <v>430</v>
      </c>
      <c r="R248" s="58"/>
      <c r="S248" s="58">
        <f t="shared" ref="S248:S256" si="33">SUM(G248:R248)</f>
        <v>12658</v>
      </c>
      <c r="T248" s="12">
        <f t="shared" ref="T248:T256" si="34">S248/F248</f>
        <v>1.2658</v>
      </c>
    </row>
    <row r="249" spans="1:20" s="88" customFormat="1" ht="38.25" customHeight="1" x14ac:dyDescent="0.25">
      <c r="A249" s="130"/>
      <c r="B249" s="130"/>
      <c r="C249" s="130"/>
      <c r="D249" s="125" t="s">
        <v>294</v>
      </c>
      <c r="E249" s="29" t="s">
        <v>295</v>
      </c>
      <c r="F249" s="75">
        <v>100</v>
      </c>
      <c r="G249" s="54">
        <v>40</v>
      </c>
      <c r="H249" s="54">
        <v>7</v>
      </c>
      <c r="I249" s="66">
        <v>5</v>
      </c>
      <c r="J249" s="31">
        <v>1</v>
      </c>
      <c r="K249" s="69">
        <v>2</v>
      </c>
      <c r="L249" s="69">
        <v>2</v>
      </c>
      <c r="M249" s="54">
        <v>16</v>
      </c>
      <c r="N249" s="31">
        <v>19</v>
      </c>
      <c r="O249" s="31">
        <v>11</v>
      </c>
      <c r="P249" s="31">
        <v>7</v>
      </c>
      <c r="Q249" s="31">
        <v>0</v>
      </c>
      <c r="R249" s="31"/>
      <c r="S249" s="31">
        <f t="shared" si="33"/>
        <v>110</v>
      </c>
      <c r="T249" s="12">
        <f t="shared" si="34"/>
        <v>1.1000000000000001</v>
      </c>
    </row>
    <row r="250" spans="1:20" s="88" customFormat="1" ht="24" customHeight="1" x14ac:dyDescent="0.25">
      <c r="A250" s="130"/>
      <c r="B250" s="130"/>
      <c r="C250" s="130"/>
      <c r="D250" s="125"/>
      <c r="E250" s="35" t="s">
        <v>94</v>
      </c>
      <c r="F250" s="75"/>
      <c r="G250" s="54">
        <v>30</v>
      </c>
      <c r="H250" s="54">
        <v>5</v>
      </c>
      <c r="I250" s="66">
        <v>2</v>
      </c>
      <c r="J250" s="31">
        <v>1</v>
      </c>
      <c r="K250" s="69">
        <v>1</v>
      </c>
      <c r="L250" s="69">
        <v>2</v>
      </c>
      <c r="M250" s="54">
        <v>12</v>
      </c>
      <c r="N250" s="31">
        <v>17</v>
      </c>
      <c r="O250" s="31">
        <v>6</v>
      </c>
      <c r="P250" s="31">
        <v>4</v>
      </c>
      <c r="Q250" s="31">
        <v>0</v>
      </c>
      <c r="R250" s="31"/>
      <c r="S250" s="31">
        <f t="shared" si="33"/>
        <v>80</v>
      </c>
      <c r="T250" s="12"/>
    </row>
    <row r="251" spans="1:20" s="88" customFormat="1" ht="20.25" customHeight="1" x14ac:dyDescent="0.25">
      <c r="A251" s="130"/>
      <c r="B251" s="130"/>
      <c r="C251" s="130"/>
      <c r="D251" s="125"/>
      <c r="E251" s="35" t="s">
        <v>95</v>
      </c>
      <c r="F251" s="75"/>
      <c r="G251" s="66">
        <v>9</v>
      </c>
      <c r="H251" s="66">
        <v>2</v>
      </c>
      <c r="I251" s="66">
        <v>3</v>
      </c>
      <c r="J251" s="31">
        <v>0</v>
      </c>
      <c r="K251" s="69">
        <v>1</v>
      </c>
      <c r="L251" s="69">
        <v>0</v>
      </c>
      <c r="M251" s="54">
        <v>4</v>
      </c>
      <c r="N251" s="31">
        <v>1</v>
      </c>
      <c r="O251" s="31">
        <v>4</v>
      </c>
      <c r="P251" s="31">
        <v>3</v>
      </c>
      <c r="Q251" s="31">
        <v>0</v>
      </c>
      <c r="R251" s="31"/>
      <c r="S251" s="31">
        <f t="shared" si="33"/>
        <v>27</v>
      </c>
      <c r="T251" s="12"/>
    </row>
    <row r="252" spans="1:20" s="88" customFormat="1" ht="24" customHeight="1" x14ac:dyDescent="0.25">
      <c r="A252" s="130"/>
      <c r="B252" s="130"/>
      <c r="C252" s="130"/>
      <c r="D252" s="125"/>
      <c r="E252" s="35" t="s">
        <v>96</v>
      </c>
      <c r="F252" s="75"/>
      <c r="G252" s="66">
        <v>1</v>
      </c>
      <c r="H252" s="66">
        <v>0</v>
      </c>
      <c r="I252" s="66">
        <v>0</v>
      </c>
      <c r="J252" s="31">
        <v>0</v>
      </c>
      <c r="K252" s="69">
        <v>0</v>
      </c>
      <c r="L252" s="69">
        <v>0</v>
      </c>
      <c r="M252" s="54">
        <v>0</v>
      </c>
      <c r="N252" s="31">
        <v>1</v>
      </c>
      <c r="O252" s="31">
        <v>0</v>
      </c>
      <c r="P252" s="31">
        <v>0</v>
      </c>
      <c r="Q252" s="31">
        <v>0</v>
      </c>
      <c r="R252" s="31"/>
      <c r="S252" s="31">
        <f t="shared" si="33"/>
        <v>2</v>
      </c>
      <c r="T252" s="12"/>
    </row>
    <row r="253" spans="1:20" s="88" customFormat="1" ht="52.5" customHeight="1" x14ac:dyDescent="0.25">
      <c r="A253" s="130"/>
      <c r="B253" s="130"/>
      <c r="C253" s="130"/>
      <c r="D253" s="32" t="s">
        <v>296</v>
      </c>
      <c r="E253" s="29" t="s">
        <v>297</v>
      </c>
      <c r="F253" s="75">
        <v>2</v>
      </c>
      <c r="G253" s="66">
        <v>0</v>
      </c>
      <c r="H253" s="66">
        <v>0</v>
      </c>
      <c r="I253" s="66">
        <v>0</v>
      </c>
      <c r="J253" s="23">
        <v>0</v>
      </c>
      <c r="K253" s="66">
        <v>0</v>
      </c>
      <c r="L253" s="66">
        <v>1</v>
      </c>
      <c r="M253" s="54">
        <v>0</v>
      </c>
      <c r="N253" s="23">
        <v>0</v>
      </c>
      <c r="O253" s="23">
        <v>0</v>
      </c>
      <c r="P253" s="23">
        <v>0</v>
      </c>
      <c r="Q253" s="23">
        <v>0</v>
      </c>
      <c r="R253" s="23"/>
      <c r="S253" s="31">
        <f t="shared" si="33"/>
        <v>1</v>
      </c>
      <c r="T253" s="12">
        <f t="shared" si="34"/>
        <v>0.5</v>
      </c>
    </row>
    <row r="254" spans="1:20" s="88" customFormat="1" ht="104.25" customHeight="1" x14ac:dyDescent="0.25">
      <c r="A254" s="130"/>
      <c r="B254" s="130"/>
      <c r="C254" s="130"/>
      <c r="D254" s="32" t="s">
        <v>298</v>
      </c>
      <c r="E254" s="29" t="s">
        <v>299</v>
      </c>
      <c r="F254" s="75">
        <v>90</v>
      </c>
      <c r="G254" s="66">
        <v>5</v>
      </c>
      <c r="H254" s="66">
        <v>5</v>
      </c>
      <c r="I254" s="66">
        <v>6</v>
      </c>
      <c r="J254" s="6">
        <v>3</v>
      </c>
      <c r="K254" s="6">
        <v>2</v>
      </c>
      <c r="L254" s="31">
        <v>2</v>
      </c>
      <c r="M254" s="54">
        <v>0</v>
      </c>
      <c r="N254" s="31">
        <v>0</v>
      </c>
      <c r="O254" s="31">
        <v>1</v>
      </c>
      <c r="P254" s="31">
        <v>2</v>
      </c>
      <c r="Q254" s="31">
        <v>0</v>
      </c>
      <c r="R254" s="31"/>
      <c r="S254" s="31">
        <f t="shared" si="33"/>
        <v>26</v>
      </c>
      <c r="T254" s="12">
        <f t="shared" si="34"/>
        <v>0.28888888888888886</v>
      </c>
    </row>
    <row r="255" spans="1:20" s="88" customFormat="1" ht="57.75" customHeight="1" x14ac:dyDescent="0.25">
      <c r="A255" s="130"/>
      <c r="B255" s="130"/>
      <c r="C255" s="130"/>
      <c r="D255" s="32" t="s">
        <v>300</v>
      </c>
      <c r="E255" s="19" t="s">
        <v>280</v>
      </c>
      <c r="F255" s="59">
        <v>3</v>
      </c>
      <c r="G255" s="66">
        <v>0</v>
      </c>
      <c r="H255" s="66">
        <v>1</v>
      </c>
      <c r="I255" s="24">
        <v>1</v>
      </c>
      <c r="J255" s="24">
        <v>0</v>
      </c>
      <c r="K255" s="24">
        <v>0</v>
      </c>
      <c r="L255" s="7">
        <v>1</v>
      </c>
      <c r="M255" s="56">
        <v>0</v>
      </c>
      <c r="N255" s="7">
        <v>0</v>
      </c>
      <c r="O255" s="7">
        <v>0</v>
      </c>
      <c r="P255" s="7">
        <v>0</v>
      </c>
      <c r="Q255" s="7">
        <v>1</v>
      </c>
      <c r="R255" s="7"/>
      <c r="S255" s="24">
        <f t="shared" si="33"/>
        <v>4</v>
      </c>
      <c r="T255" s="12">
        <f t="shared" si="34"/>
        <v>1.3333333333333333</v>
      </c>
    </row>
    <row r="256" spans="1:20" s="88" customFormat="1" ht="66" customHeight="1" x14ac:dyDescent="0.25">
      <c r="A256" s="130"/>
      <c r="B256" s="130"/>
      <c r="C256" s="130"/>
      <c r="D256" s="84" t="s">
        <v>301</v>
      </c>
      <c r="E256" s="111" t="s">
        <v>61</v>
      </c>
      <c r="F256" s="19">
        <v>3</v>
      </c>
      <c r="G256" s="66">
        <v>0</v>
      </c>
      <c r="H256" s="66">
        <v>0</v>
      </c>
      <c r="I256" s="23">
        <v>0</v>
      </c>
      <c r="J256" s="23">
        <v>1</v>
      </c>
      <c r="K256" s="23">
        <v>1</v>
      </c>
      <c r="L256" s="23">
        <v>0</v>
      </c>
      <c r="M256" s="54">
        <v>0</v>
      </c>
      <c r="N256" s="23">
        <v>0</v>
      </c>
      <c r="O256" s="23">
        <v>1</v>
      </c>
      <c r="P256" s="23">
        <v>0</v>
      </c>
      <c r="Q256" s="23">
        <v>0</v>
      </c>
      <c r="R256" s="23"/>
      <c r="S256" s="23">
        <f t="shared" si="33"/>
        <v>3</v>
      </c>
      <c r="T256" s="12">
        <f t="shared" si="34"/>
        <v>1</v>
      </c>
    </row>
    <row r="257" spans="1:34" s="51" customFormat="1" ht="21" customHeight="1" x14ac:dyDescent="0.25">
      <c r="A257" s="127" t="s">
        <v>1</v>
      </c>
      <c r="B257" s="127"/>
      <c r="C257" s="127"/>
      <c r="D257" s="127" t="s">
        <v>2</v>
      </c>
      <c r="E257" s="127" t="s">
        <v>3</v>
      </c>
      <c r="F257" s="127" t="s">
        <v>4</v>
      </c>
      <c r="G257" s="127">
        <v>2019</v>
      </c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</row>
    <row r="258" spans="1:34" s="51" customFormat="1" ht="21" customHeight="1" x14ac:dyDescent="0.25">
      <c r="A258" s="127"/>
      <c r="B258" s="127"/>
      <c r="C258" s="127"/>
      <c r="D258" s="127"/>
      <c r="E258" s="127"/>
      <c r="F258" s="127"/>
      <c r="G258" s="3" t="s">
        <v>5</v>
      </c>
      <c r="H258" s="3" t="s">
        <v>6</v>
      </c>
      <c r="I258" s="3" t="s">
        <v>7</v>
      </c>
      <c r="J258" s="3" t="s">
        <v>8</v>
      </c>
      <c r="K258" s="3" t="s">
        <v>9</v>
      </c>
      <c r="L258" s="3" t="s">
        <v>10</v>
      </c>
      <c r="M258" s="3" t="s">
        <v>11</v>
      </c>
      <c r="N258" s="3" t="s">
        <v>12</v>
      </c>
      <c r="O258" s="3" t="s">
        <v>13</v>
      </c>
      <c r="P258" s="3" t="s">
        <v>14</v>
      </c>
      <c r="Q258" s="3" t="s">
        <v>15</v>
      </c>
      <c r="R258" s="3" t="s">
        <v>16</v>
      </c>
      <c r="S258" s="3" t="s">
        <v>17</v>
      </c>
      <c r="T258" s="3" t="s">
        <v>18</v>
      </c>
    </row>
    <row r="259" spans="1:34" s="113" customFormat="1" ht="94.5" customHeight="1" x14ac:dyDescent="0.25">
      <c r="A259" s="128" t="s">
        <v>302</v>
      </c>
      <c r="B259" s="128"/>
      <c r="C259" s="129"/>
      <c r="D259" s="125" t="s">
        <v>303</v>
      </c>
      <c r="E259" s="65" t="s">
        <v>265</v>
      </c>
      <c r="F259" s="112">
        <v>5</v>
      </c>
      <c r="G259" s="69">
        <v>0</v>
      </c>
      <c r="H259" s="30">
        <v>0</v>
      </c>
      <c r="I259" s="69">
        <v>1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2</v>
      </c>
      <c r="R259" s="69"/>
      <c r="S259" s="69">
        <f t="shared" ref="S259:S275" si="35">SUM(G259:R259)</f>
        <v>3</v>
      </c>
      <c r="T259" s="12">
        <f t="shared" ref="T259:T270" si="36">S259/F259</f>
        <v>0.6</v>
      </c>
    </row>
    <row r="260" spans="1:34" s="113" customFormat="1" ht="24.75" customHeight="1" x14ac:dyDescent="0.25">
      <c r="A260" s="128"/>
      <c r="B260" s="128"/>
      <c r="C260" s="129"/>
      <c r="D260" s="125"/>
      <c r="E260" s="57" t="s">
        <v>172</v>
      </c>
      <c r="F260" s="112"/>
      <c r="G260" s="66">
        <v>0</v>
      </c>
      <c r="H260" s="66">
        <v>0</v>
      </c>
      <c r="I260" s="66">
        <v>9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23</v>
      </c>
      <c r="R260" s="66"/>
      <c r="S260" s="66">
        <f t="shared" si="35"/>
        <v>32</v>
      </c>
      <c r="T260" s="12"/>
    </row>
    <row r="261" spans="1:34" s="113" customFormat="1" ht="42.75" customHeight="1" x14ac:dyDescent="0.25">
      <c r="A261" s="128"/>
      <c r="B261" s="128"/>
      <c r="C261" s="129"/>
      <c r="D261" s="125" t="s">
        <v>304</v>
      </c>
      <c r="E261" s="65" t="s">
        <v>153</v>
      </c>
      <c r="F261" s="112">
        <v>5</v>
      </c>
      <c r="G261" s="66">
        <v>0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6</v>
      </c>
      <c r="P261" s="66">
        <v>0</v>
      </c>
      <c r="Q261" s="66">
        <v>0</v>
      </c>
      <c r="R261" s="66"/>
      <c r="S261" s="66">
        <f t="shared" si="35"/>
        <v>6</v>
      </c>
      <c r="T261" s="12">
        <f t="shared" si="36"/>
        <v>1.2</v>
      </c>
    </row>
    <row r="262" spans="1:34" s="114" customFormat="1" x14ac:dyDescent="0.25">
      <c r="A262" s="128"/>
      <c r="B262" s="128"/>
      <c r="C262" s="129"/>
      <c r="D262" s="125"/>
      <c r="E262" s="57" t="s">
        <v>165</v>
      </c>
      <c r="F262" s="112"/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100</v>
      </c>
      <c r="P262" s="66">
        <v>0</v>
      </c>
      <c r="Q262" s="66">
        <v>0</v>
      </c>
      <c r="R262" s="66"/>
      <c r="S262" s="66">
        <f t="shared" si="35"/>
        <v>100</v>
      </c>
      <c r="T262" s="12"/>
    </row>
    <row r="263" spans="1:34" s="114" customFormat="1" ht="51" customHeight="1" x14ac:dyDescent="0.25">
      <c r="A263" s="128"/>
      <c r="B263" s="128"/>
      <c r="C263" s="129"/>
      <c r="D263" s="125" t="s">
        <v>305</v>
      </c>
      <c r="E263" s="29" t="s">
        <v>306</v>
      </c>
      <c r="F263" s="112">
        <v>3</v>
      </c>
      <c r="G263" s="66">
        <v>0</v>
      </c>
      <c r="H263" s="66">
        <v>0</v>
      </c>
      <c r="I263" s="66">
        <v>2</v>
      </c>
      <c r="J263" s="66">
        <v>1</v>
      </c>
      <c r="K263" s="66">
        <v>0</v>
      </c>
      <c r="L263" s="66">
        <v>0</v>
      </c>
      <c r="M263" s="66">
        <v>1</v>
      </c>
      <c r="N263" s="66">
        <v>0</v>
      </c>
      <c r="O263" s="66">
        <v>0</v>
      </c>
      <c r="P263" s="66">
        <v>0</v>
      </c>
      <c r="Q263" s="66">
        <v>1</v>
      </c>
      <c r="R263" s="66"/>
      <c r="S263" s="66">
        <f t="shared" si="35"/>
        <v>5</v>
      </c>
      <c r="T263" s="12">
        <f t="shared" si="36"/>
        <v>1.6666666666666667</v>
      </c>
    </row>
    <row r="264" spans="1:34" s="114" customFormat="1" ht="23.25" customHeight="1" x14ac:dyDescent="0.25">
      <c r="A264" s="128"/>
      <c r="B264" s="128"/>
      <c r="C264" s="129"/>
      <c r="D264" s="125"/>
      <c r="E264" s="57" t="s">
        <v>165</v>
      </c>
      <c r="F264" s="112"/>
      <c r="G264" s="66">
        <v>0</v>
      </c>
      <c r="H264" s="66">
        <v>0</v>
      </c>
      <c r="I264" s="66">
        <v>60</v>
      </c>
      <c r="J264" s="66">
        <v>42</v>
      </c>
      <c r="K264" s="66">
        <v>0</v>
      </c>
      <c r="L264" s="66">
        <v>0</v>
      </c>
      <c r="M264" s="66">
        <v>39</v>
      </c>
      <c r="N264" s="66">
        <v>0</v>
      </c>
      <c r="O264" s="66">
        <v>0</v>
      </c>
      <c r="P264" s="66">
        <v>0</v>
      </c>
      <c r="Q264" s="66">
        <v>42</v>
      </c>
      <c r="R264" s="66"/>
      <c r="S264" s="66">
        <f t="shared" si="35"/>
        <v>183</v>
      </c>
      <c r="T264" s="12"/>
    </row>
    <row r="265" spans="1:34" s="114" customFormat="1" ht="122.25" customHeight="1" x14ac:dyDescent="0.25">
      <c r="A265" s="128"/>
      <c r="B265" s="128"/>
      <c r="C265" s="129"/>
      <c r="D265" s="32" t="s">
        <v>307</v>
      </c>
      <c r="E265" s="65" t="s">
        <v>61</v>
      </c>
      <c r="F265" s="112">
        <v>8</v>
      </c>
      <c r="G265" s="66">
        <v>0</v>
      </c>
      <c r="H265" s="66">
        <v>0</v>
      </c>
      <c r="I265" s="66">
        <v>0</v>
      </c>
      <c r="J265" s="66">
        <v>2</v>
      </c>
      <c r="K265" s="66">
        <v>0</v>
      </c>
      <c r="L265" s="66">
        <v>2</v>
      </c>
      <c r="M265" s="66">
        <v>2</v>
      </c>
      <c r="N265" s="66">
        <v>0</v>
      </c>
      <c r="O265" s="66">
        <v>1</v>
      </c>
      <c r="P265" s="66">
        <v>0</v>
      </c>
      <c r="Q265" s="66">
        <v>1</v>
      </c>
      <c r="R265" s="66"/>
      <c r="S265" s="66">
        <f t="shared" si="35"/>
        <v>8</v>
      </c>
      <c r="T265" s="12">
        <f t="shared" si="36"/>
        <v>1</v>
      </c>
    </row>
    <row r="266" spans="1:34" s="114" customFormat="1" ht="97.5" customHeight="1" x14ac:dyDescent="0.25">
      <c r="A266" s="128"/>
      <c r="B266" s="128"/>
      <c r="C266" s="129"/>
      <c r="D266" s="32" t="s">
        <v>308</v>
      </c>
      <c r="E266" s="29" t="s">
        <v>309</v>
      </c>
      <c r="F266" s="112">
        <v>3</v>
      </c>
      <c r="G266" s="66">
        <v>0</v>
      </c>
      <c r="H266" s="66">
        <v>0</v>
      </c>
      <c r="I266" s="66">
        <v>0</v>
      </c>
      <c r="J266" s="66">
        <v>2</v>
      </c>
      <c r="K266" s="66">
        <v>0</v>
      </c>
      <c r="L266" s="66">
        <v>2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/>
      <c r="S266" s="66">
        <f t="shared" si="35"/>
        <v>4</v>
      </c>
      <c r="T266" s="12">
        <f t="shared" si="36"/>
        <v>1.3333333333333333</v>
      </c>
    </row>
    <row r="267" spans="1:34" s="114" customFormat="1" ht="41.25" customHeight="1" x14ac:dyDescent="0.25">
      <c r="A267" s="128"/>
      <c r="B267" s="128"/>
      <c r="C267" s="129"/>
      <c r="D267" s="125" t="s">
        <v>310</v>
      </c>
      <c r="E267" s="65" t="s">
        <v>58</v>
      </c>
      <c r="F267" s="112">
        <v>5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2</v>
      </c>
      <c r="M267" s="66">
        <v>1</v>
      </c>
      <c r="N267" s="66">
        <v>0</v>
      </c>
      <c r="O267" s="66">
        <v>0</v>
      </c>
      <c r="P267" s="66">
        <v>1</v>
      </c>
      <c r="Q267" s="66">
        <v>1</v>
      </c>
      <c r="R267" s="66"/>
      <c r="S267" s="66">
        <f t="shared" si="35"/>
        <v>5</v>
      </c>
      <c r="T267" s="12">
        <f t="shared" si="36"/>
        <v>1</v>
      </c>
    </row>
    <row r="268" spans="1:34" s="114" customFormat="1" ht="27" customHeight="1" x14ac:dyDescent="0.25">
      <c r="A268" s="128"/>
      <c r="B268" s="128"/>
      <c r="C268" s="129"/>
      <c r="D268" s="125"/>
      <c r="E268" s="57" t="s">
        <v>165</v>
      </c>
      <c r="F268" s="112"/>
      <c r="G268" s="66">
        <v>0</v>
      </c>
      <c r="H268" s="66">
        <v>0</v>
      </c>
      <c r="I268" s="66">
        <v>0</v>
      </c>
      <c r="J268" s="66">
        <v>0</v>
      </c>
      <c r="K268" s="66">
        <v>0</v>
      </c>
      <c r="L268" s="66">
        <v>107</v>
      </c>
      <c r="M268" s="66">
        <v>13</v>
      </c>
      <c r="N268" s="66">
        <v>0</v>
      </c>
      <c r="O268" s="66">
        <v>0</v>
      </c>
      <c r="P268" s="66">
        <v>18</v>
      </c>
      <c r="Q268" s="66">
        <v>48</v>
      </c>
      <c r="R268" s="66"/>
      <c r="S268" s="66">
        <f t="shared" si="35"/>
        <v>186</v>
      </c>
      <c r="T268" s="12"/>
    </row>
    <row r="269" spans="1:34" s="113" customFormat="1" ht="130.5" customHeight="1" x14ac:dyDescent="0.25">
      <c r="A269" s="128"/>
      <c r="B269" s="128"/>
      <c r="C269" s="129"/>
      <c r="D269" s="32" t="s">
        <v>311</v>
      </c>
      <c r="E269" s="65" t="s">
        <v>312</v>
      </c>
      <c r="F269" s="112">
        <v>1</v>
      </c>
      <c r="G269" s="66">
        <v>0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1</v>
      </c>
      <c r="R269" s="66"/>
      <c r="S269" s="66">
        <f t="shared" si="35"/>
        <v>1</v>
      </c>
      <c r="T269" s="12">
        <f t="shared" si="36"/>
        <v>1</v>
      </c>
    </row>
    <row r="270" spans="1:34" s="113" customFormat="1" ht="75" customHeight="1" x14ac:dyDescent="0.25">
      <c r="A270" s="128"/>
      <c r="B270" s="128"/>
      <c r="C270" s="129"/>
      <c r="D270" s="32" t="s">
        <v>313</v>
      </c>
      <c r="E270" s="65" t="s">
        <v>314</v>
      </c>
      <c r="F270" s="112">
        <v>100</v>
      </c>
      <c r="G270" s="66">
        <v>50</v>
      </c>
      <c r="H270" s="66">
        <v>78</v>
      </c>
      <c r="I270" s="66">
        <v>72</v>
      </c>
      <c r="J270" s="66">
        <v>43</v>
      </c>
      <c r="K270" s="66">
        <v>65</v>
      </c>
      <c r="L270" s="66">
        <v>0</v>
      </c>
      <c r="M270" s="66">
        <v>39</v>
      </c>
      <c r="N270" s="66">
        <v>44</v>
      </c>
      <c r="O270" s="66">
        <v>56</v>
      </c>
      <c r="P270" s="66">
        <v>77</v>
      </c>
      <c r="Q270" s="66">
        <v>56</v>
      </c>
      <c r="R270" s="66"/>
      <c r="S270" s="66">
        <f t="shared" si="35"/>
        <v>580</v>
      </c>
      <c r="T270" s="12">
        <f t="shared" si="36"/>
        <v>5.8</v>
      </c>
    </row>
    <row r="271" spans="1:34" s="116" customFormat="1" ht="40.5" customHeight="1" x14ac:dyDescent="0.25">
      <c r="A271" s="128"/>
      <c r="B271" s="128"/>
      <c r="C271" s="129"/>
      <c r="D271" s="126" t="s">
        <v>278</v>
      </c>
      <c r="E271" s="9" t="s">
        <v>315</v>
      </c>
      <c r="F271" s="69"/>
      <c r="G271" s="69">
        <v>59</v>
      </c>
      <c r="H271" s="69">
        <v>69</v>
      </c>
      <c r="I271" s="69">
        <v>68</v>
      </c>
      <c r="J271" s="69">
        <v>47</v>
      </c>
      <c r="K271" s="69">
        <v>143</v>
      </c>
      <c r="L271" s="69">
        <v>72</v>
      </c>
      <c r="M271" s="69">
        <v>112</v>
      </c>
      <c r="N271" s="69">
        <v>131</v>
      </c>
      <c r="O271" s="69">
        <v>99</v>
      </c>
      <c r="P271" s="69">
        <v>166</v>
      </c>
      <c r="Q271" s="69">
        <v>134</v>
      </c>
      <c r="R271" s="69"/>
      <c r="S271" s="69">
        <f t="shared" si="35"/>
        <v>1100</v>
      </c>
      <c r="T271" s="69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</row>
    <row r="272" spans="1:34" s="121" customFormat="1" ht="30" x14ac:dyDescent="0.25">
      <c r="A272" s="128"/>
      <c r="B272" s="128"/>
      <c r="C272" s="129"/>
      <c r="D272" s="126"/>
      <c r="E272" s="9" t="s">
        <v>316</v>
      </c>
      <c r="F272" s="117"/>
      <c r="G272" s="54">
        <v>56</v>
      </c>
      <c r="H272" s="54">
        <v>39</v>
      </c>
      <c r="I272" s="54">
        <v>58</v>
      </c>
      <c r="J272" s="54">
        <v>40</v>
      </c>
      <c r="K272" s="54">
        <v>51</v>
      </c>
      <c r="L272" s="54">
        <v>36</v>
      </c>
      <c r="M272" s="54">
        <v>53</v>
      </c>
      <c r="N272" s="54">
        <v>68</v>
      </c>
      <c r="O272" s="54">
        <v>49</v>
      </c>
      <c r="P272" s="54">
        <v>57</v>
      </c>
      <c r="Q272" s="54">
        <v>73</v>
      </c>
      <c r="R272" s="118"/>
      <c r="S272" s="54">
        <f t="shared" si="35"/>
        <v>580</v>
      </c>
      <c r="T272" s="118"/>
      <c r="U272" s="119"/>
      <c r="V272" s="120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</row>
    <row r="273" spans="1:34" s="121" customFormat="1" ht="39.75" customHeight="1" x14ac:dyDescent="0.25">
      <c r="A273" s="128"/>
      <c r="B273" s="128"/>
      <c r="C273" s="129"/>
      <c r="D273" s="126"/>
      <c r="E273" s="66" t="s">
        <v>317</v>
      </c>
      <c r="F273" s="117"/>
      <c r="G273" s="122">
        <v>15</v>
      </c>
      <c r="H273" s="122">
        <v>15</v>
      </c>
      <c r="I273" s="122">
        <v>15</v>
      </c>
      <c r="J273" s="54">
        <v>10</v>
      </c>
      <c r="K273" s="54">
        <v>17</v>
      </c>
      <c r="L273" s="54">
        <v>7</v>
      </c>
      <c r="M273" s="54">
        <v>14</v>
      </c>
      <c r="N273" s="54">
        <v>10</v>
      </c>
      <c r="O273" s="54">
        <v>10</v>
      </c>
      <c r="P273" s="54">
        <v>10</v>
      </c>
      <c r="Q273" s="54">
        <v>15</v>
      </c>
      <c r="R273" s="54"/>
      <c r="S273" s="54">
        <f t="shared" si="35"/>
        <v>138</v>
      </c>
      <c r="T273" s="118"/>
      <c r="U273" s="119"/>
      <c r="V273" s="120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</row>
    <row r="274" spans="1:34" s="51" customFormat="1" ht="30" x14ac:dyDescent="0.25">
      <c r="A274" s="128"/>
      <c r="B274" s="128"/>
      <c r="C274" s="129"/>
      <c r="D274" s="36" t="s">
        <v>318</v>
      </c>
      <c r="E274" s="65" t="s">
        <v>54</v>
      </c>
      <c r="F274" s="85"/>
      <c r="G274" s="66">
        <v>13</v>
      </c>
      <c r="H274" s="66">
        <v>21</v>
      </c>
      <c r="I274" s="66">
        <v>19</v>
      </c>
      <c r="J274" s="66">
        <v>10</v>
      </c>
      <c r="K274" s="66">
        <v>5</v>
      </c>
      <c r="L274" s="66">
        <v>3</v>
      </c>
      <c r="M274" s="66">
        <v>2</v>
      </c>
      <c r="N274" s="66">
        <v>0</v>
      </c>
      <c r="O274" s="66">
        <v>0</v>
      </c>
      <c r="P274" s="66">
        <v>0</v>
      </c>
      <c r="Q274" s="66">
        <v>0</v>
      </c>
      <c r="R274" s="66"/>
      <c r="S274" s="66">
        <f t="shared" si="35"/>
        <v>73</v>
      </c>
      <c r="T274" s="118"/>
      <c r="U274"/>
      <c r="V274" s="123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51" customFormat="1" x14ac:dyDescent="0.25">
      <c r="A275" s="128"/>
      <c r="B275" s="128"/>
      <c r="C275" s="129"/>
      <c r="D275" s="36" t="s">
        <v>319</v>
      </c>
      <c r="E275" s="65" t="s">
        <v>54</v>
      </c>
      <c r="F275" s="66"/>
      <c r="G275" s="66">
        <v>27</v>
      </c>
      <c r="H275" s="66">
        <v>38</v>
      </c>
      <c r="I275" s="66">
        <v>38</v>
      </c>
      <c r="J275" s="66">
        <v>22</v>
      </c>
      <c r="K275" s="66">
        <v>43</v>
      </c>
      <c r="L275" s="66">
        <v>49</v>
      </c>
      <c r="M275" s="66">
        <v>23</v>
      </c>
      <c r="N275" s="66">
        <v>24</v>
      </c>
      <c r="O275" s="66">
        <v>27</v>
      </c>
      <c r="P275" s="66">
        <v>52</v>
      </c>
      <c r="Q275" s="66">
        <v>41</v>
      </c>
      <c r="R275" s="66"/>
      <c r="S275" s="66">
        <f t="shared" si="35"/>
        <v>384</v>
      </c>
      <c r="T275" s="118"/>
      <c r="U275"/>
      <c r="V275" s="123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51" customFormat="1" x14ac:dyDescent="0.25">
      <c r="T276" s="88"/>
    </row>
    <row r="277" spans="1:34" s="51" customFormat="1" x14ac:dyDescent="0.25">
      <c r="T277" s="88"/>
    </row>
    <row r="278" spans="1:34" s="51" customFormat="1" x14ac:dyDescent="0.25">
      <c r="T278" s="88"/>
    </row>
    <row r="279" spans="1:34" s="51" customFormat="1" x14ac:dyDescent="0.25">
      <c r="T279" s="88"/>
    </row>
  </sheetData>
  <mergeCells count="177">
    <mergeCell ref="A4:B12"/>
    <mergeCell ref="C4:C12"/>
    <mergeCell ref="D5:D12"/>
    <mergeCell ref="A13:C14"/>
    <mergeCell ref="D13:D14"/>
    <mergeCell ref="E13:E14"/>
    <mergeCell ref="A1:T1"/>
    <mergeCell ref="A2:C3"/>
    <mergeCell ref="D2:D3"/>
    <mergeCell ref="E2:E3"/>
    <mergeCell ref="F2:F3"/>
    <mergeCell ref="G2:T2"/>
    <mergeCell ref="A33:B42"/>
    <mergeCell ref="C33:C42"/>
    <mergeCell ref="D40:D42"/>
    <mergeCell ref="A43:C44"/>
    <mergeCell ref="D43:D44"/>
    <mergeCell ref="E43:E44"/>
    <mergeCell ref="F13:F14"/>
    <mergeCell ref="G13:T13"/>
    <mergeCell ref="A15:B30"/>
    <mergeCell ref="C15:C30"/>
    <mergeCell ref="D16:D27"/>
    <mergeCell ref="A31:C32"/>
    <mergeCell ref="D31:D32"/>
    <mergeCell ref="E31:E32"/>
    <mergeCell ref="F31:F32"/>
    <mergeCell ref="G31:T31"/>
    <mergeCell ref="A51:B58"/>
    <mergeCell ref="C51:C58"/>
    <mergeCell ref="A59:T59"/>
    <mergeCell ref="A60:C61"/>
    <mergeCell ref="D60:D61"/>
    <mergeCell ref="E60:E61"/>
    <mergeCell ref="F60:F61"/>
    <mergeCell ref="G60:T60"/>
    <mergeCell ref="F43:F44"/>
    <mergeCell ref="G43:T43"/>
    <mergeCell ref="A45:B48"/>
    <mergeCell ref="C45:C48"/>
    <mergeCell ref="A49:C50"/>
    <mergeCell ref="D49:D50"/>
    <mergeCell ref="E49:E50"/>
    <mergeCell ref="F49:F50"/>
    <mergeCell ref="G49:T49"/>
    <mergeCell ref="E86:E87"/>
    <mergeCell ref="F86:F87"/>
    <mergeCell ref="G86:T86"/>
    <mergeCell ref="A62:B85"/>
    <mergeCell ref="C62:C69"/>
    <mergeCell ref="D62:D69"/>
    <mergeCell ref="C70:C74"/>
    <mergeCell ref="D70:D74"/>
    <mergeCell ref="C76:C77"/>
    <mergeCell ref="D76:D77"/>
    <mergeCell ref="C79:C81"/>
    <mergeCell ref="D79:D81"/>
    <mergeCell ref="C82:C84"/>
    <mergeCell ref="A88:B116"/>
    <mergeCell ref="C88:C111"/>
    <mergeCell ref="D89:D111"/>
    <mergeCell ref="C112:C116"/>
    <mergeCell ref="D112:D116"/>
    <mergeCell ref="A117:C118"/>
    <mergeCell ref="D117:D118"/>
    <mergeCell ref="D82:D84"/>
    <mergeCell ref="A86:C87"/>
    <mergeCell ref="D86:D87"/>
    <mergeCell ref="E117:E118"/>
    <mergeCell ref="F117:F118"/>
    <mergeCell ref="G117:T117"/>
    <mergeCell ref="A119:B130"/>
    <mergeCell ref="C119:C122"/>
    <mergeCell ref="D119:D122"/>
    <mergeCell ref="C123:C124"/>
    <mergeCell ref="D123:D124"/>
    <mergeCell ref="C125:C126"/>
    <mergeCell ref="D125:D126"/>
    <mergeCell ref="A131:C132"/>
    <mergeCell ref="D131:D132"/>
    <mergeCell ref="E131:E132"/>
    <mergeCell ref="F131:F132"/>
    <mergeCell ref="G131:T131"/>
    <mergeCell ref="A133:B155"/>
    <mergeCell ref="C134:C139"/>
    <mergeCell ref="D134:D139"/>
    <mergeCell ref="C140:C143"/>
    <mergeCell ref="D140:D143"/>
    <mergeCell ref="A159:B164"/>
    <mergeCell ref="C159:C164"/>
    <mergeCell ref="D159:D162"/>
    <mergeCell ref="D163:D164"/>
    <mergeCell ref="A165:C166"/>
    <mergeCell ref="D165:D166"/>
    <mergeCell ref="C145:C150"/>
    <mergeCell ref="D145:D150"/>
    <mergeCell ref="C151:C154"/>
    <mergeCell ref="D151:D154"/>
    <mergeCell ref="A156:T156"/>
    <mergeCell ref="A157:C158"/>
    <mergeCell ref="D157:D158"/>
    <mergeCell ref="E157:E158"/>
    <mergeCell ref="F157:F158"/>
    <mergeCell ref="G157:T157"/>
    <mergeCell ref="E165:E166"/>
    <mergeCell ref="F165:F166"/>
    <mergeCell ref="G165:T165"/>
    <mergeCell ref="A167:B185"/>
    <mergeCell ref="C167:C172"/>
    <mergeCell ref="C173:C185"/>
    <mergeCell ref="D173:D174"/>
    <mergeCell ref="E173:E174"/>
    <mergeCell ref="F173:F174"/>
    <mergeCell ref="G173:T173"/>
    <mergeCell ref="A186:C187"/>
    <mergeCell ref="D186:D187"/>
    <mergeCell ref="E186:E187"/>
    <mergeCell ref="F186:F187"/>
    <mergeCell ref="G186:T186"/>
    <mergeCell ref="A188:B193"/>
    <mergeCell ref="C188:C189"/>
    <mergeCell ref="C190:C193"/>
    <mergeCell ref="D190:D191"/>
    <mergeCell ref="A197:B217"/>
    <mergeCell ref="C197:C217"/>
    <mergeCell ref="A218:C219"/>
    <mergeCell ref="D218:D219"/>
    <mergeCell ref="E218:E219"/>
    <mergeCell ref="F218:F219"/>
    <mergeCell ref="A194:T194"/>
    <mergeCell ref="A195:C196"/>
    <mergeCell ref="D195:D196"/>
    <mergeCell ref="E195:E196"/>
    <mergeCell ref="F195:F196"/>
    <mergeCell ref="G195:T195"/>
    <mergeCell ref="A226:B229"/>
    <mergeCell ref="C226:C229"/>
    <mergeCell ref="A230:C231"/>
    <mergeCell ref="D230:D231"/>
    <mergeCell ref="E230:E231"/>
    <mergeCell ref="F230:F231"/>
    <mergeCell ref="G218:T218"/>
    <mergeCell ref="A220:B223"/>
    <mergeCell ref="C220:C223"/>
    <mergeCell ref="A224:C225"/>
    <mergeCell ref="D224:D225"/>
    <mergeCell ref="E224:E225"/>
    <mergeCell ref="F224:F225"/>
    <mergeCell ref="G224:T224"/>
    <mergeCell ref="C246:C256"/>
    <mergeCell ref="D246:D247"/>
    <mergeCell ref="E246:E247"/>
    <mergeCell ref="F246:F247"/>
    <mergeCell ref="G246:T246"/>
    <mergeCell ref="D249:D252"/>
    <mergeCell ref="G230:T230"/>
    <mergeCell ref="A232:B256"/>
    <mergeCell ref="C232:C238"/>
    <mergeCell ref="D235:D238"/>
    <mergeCell ref="C239:C245"/>
    <mergeCell ref="D239:D240"/>
    <mergeCell ref="E239:E240"/>
    <mergeCell ref="F239:F240"/>
    <mergeCell ref="G239:T239"/>
    <mergeCell ref="D243:D244"/>
    <mergeCell ref="D267:D268"/>
    <mergeCell ref="D271:D273"/>
    <mergeCell ref="A257:C258"/>
    <mergeCell ref="D257:D258"/>
    <mergeCell ref="E257:E258"/>
    <mergeCell ref="F257:F258"/>
    <mergeCell ref="G257:T257"/>
    <mergeCell ref="A259:B275"/>
    <mergeCell ref="C259:C275"/>
    <mergeCell ref="D259:D260"/>
    <mergeCell ref="D261:D262"/>
    <mergeCell ref="D263:D264"/>
  </mergeCells>
  <pageMargins left="0.23622047244094491" right="0.23622047244094491" top="0.15748031496062992" bottom="0.15748031496062992" header="0.31496062992125984" footer="0.31496062992125984"/>
  <pageSetup paperSize="5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ENE.DIC '19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HERRERA</dc:creator>
  <cp:lastModifiedBy>Usuario</cp:lastModifiedBy>
  <dcterms:created xsi:type="dcterms:W3CDTF">2019-12-09T14:31:21Z</dcterms:created>
  <dcterms:modified xsi:type="dcterms:W3CDTF">2022-11-01T17:09:18Z</dcterms:modified>
</cp:coreProperties>
</file>